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19425" windowHeight="10425"/>
  </bookViews>
  <sheets>
    <sheet name="4STEM MSC" sheetId="3" r:id="rId1"/>
    <sheet name="SMART CLAS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xFT7NxtAUIwtuHzJ7R7e2dzRgXg=="/>
    </ext>
  </extLst>
</workbook>
</file>

<file path=xl/calcChain.xml><?xml version="1.0" encoding="utf-8"?>
<calcChain xmlns="http://schemas.openxmlformats.org/spreadsheetml/2006/main">
  <c r="G18" i="3"/>
  <c r="G16"/>
  <c r="G17" s="1"/>
  <c r="G8"/>
  <c r="F4" i="5"/>
  <c r="F5" l="1"/>
  <c r="F6" s="1"/>
  <c r="D16" i="3"/>
  <c r="F16" s="1"/>
  <c r="F14"/>
  <c r="F12"/>
  <c r="F10"/>
  <c r="F7"/>
  <c r="F4"/>
  <c r="F17" l="1"/>
  <c r="F18" s="1"/>
  <c r="D17"/>
  <c r="D18" s="1"/>
</calcChain>
</file>

<file path=xl/sharedStrings.xml><?xml version="1.0" encoding="utf-8"?>
<sst xmlns="http://schemas.openxmlformats.org/spreadsheetml/2006/main" count="34" uniqueCount="28">
  <si>
    <t>SR. NO</t>
  </si>
  <si>
    <t>ITEM</t>
  </si>
  <si>
    <t>DESCRIPTION</t>
  </si>
  <si>
    <t>COST</t>
  </si>
  <si>
    <t>NOS OF SCHOOLS</t>
  </si>
  <si>
    <t>TOTAL (1st Year)</t>
  </si>
  <si>
    <t>MINI SCIENCE CENTRE</t>
  </si>
  <si>
    <t>80 MODELS + 80 USERS PLACARD+ 40 COLOURFUL BACKGROUNDS + 1 SAFETY PLACARD + 1 TEACHERS MANUAL INCLUDES INSTALLATION, DELIVERY &amp; 1st YEARS MAINTENANCE</t>
  </si>
  <si>
    <t>MONITORING &amp; EVALUATION</t>
  </si>
  <si>
    <t>Total - 2 visits (baseline study and installation report)</t>
  </si>
  <si>
    <t>Infractructure Cost</t>
  </si>
  <si>
    <t>PAINITING THE LAB WITH 3D ART AND PUTTING MAT ON THE FLOOR</t>
  </si>
  <si>
    <t>Electrical board</t>
  </si>
  <si>
    <t>SET UP OF PLATFORMS &amp; ELECTRIC CONNECTIONS</t>
  </si>
  <si>
    <t>Miscellaneous Cost</t>
  </si>
  <si>
    <t>Inaguration and DIY activity</t>
  </si>
  <si>
    <t>Sub TOTAL of 1ST YEAR</t>
  </si>
  <si>
    <t>SSF Admin Cost 5%</t>
  </si>
  <si>
    <t>Sub Total A</t>
  </si>
  <si>
    <t>Budget for E-Learning Facility</t>
  </si>
  <si>
    <t>TOTAL</t>
  </si>
  <si>
    <t>E-Learning Facility</t>
  </si>
  <si>
    <t>78" IR IWB+
 CPU with i5, 8GB RAM, 512GB SSD + 
Dell wired Keyboard &amp; Mouse+ 
Short Throw Projector (XGA)+ 
Projector Arm (Wall mount)+
Wall mount Cabinet (CPU, keyboard &amp; 1Kva UPS)+
Soundbar (16W Bluetooth Soundbar for TV with Bluetooth/SD Card/Aux, 
PC, Projectors, Tablets, Laptops)+ 
1 KVA UPS (1100VA/660W UPS System for Personal Computers, 
Home Entertainment Network, Gaming Consoles)+ 
Inverter with Battery
 (850 Pure Sine Wave Inverter with 120 Ah Recyclable Tubular Battery)</t>
  </si>
  <si>
    <t>Sub Total B</t>
  </si>
  <si>
    <t>Budget for Establishing 4 Mini Science Center</t>
  </si>
  <si>
    <t>Total Cost 2nd Year</t>
  </si>
  <si>
    <t>Teachers Treaining</t>
  </si>
  <si>
    <t>Training of Teachers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</si>
</sst>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scheme val="minor"/>
    </font>
    <font>
      <b/>
      <sz val="10"/>
      <color theme="1"/>
      <name val="Bookman Old Style"/>
    </font>
    <font>
      <sz val="11"/>
      <color theme="1"/>
      <name val="Bookman Old Style"/>
    </font>
    <font>
      <sz val="11"/>
      <name val="Calibri"/>
    </font>
    <font>
      <sz val="10"/>
      <color theme="1"/>
      <name val="Bookman Old Style"/>
    </font>
    <font>
      <i/>
      <sz val="10"/>
      <color theme="1"/>
      <name val="Bookman Old Style"/>
    </font>
    <font>
      <sz val="11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BCD6ED"/>
        <bgColor rgb="FFBCD6ED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5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3" fontId="1" fillId="3" borderId="7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3" fontId="1" fillId="3" borderId="7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/>
    </xf>
    <xf numFmtId="0" fontId="2" fillId="3" borderId="7" xfId="0" applyFont="1" applyFill="1" applyBorder="1" applyAlignment="1"/>
    <xf numFmtId="0" fontId="2" fillId="3" borderId="7" xfId="0" applyFont="1" applyFill="1" applyBorder="1" applyAlignment="1">
      <alignment wrapText="1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3" fillId="0" borderId="6" xfId="0" applyFont="1" applyBorder="1"/>
    <xf numFmtId="0" fontId="3" fillId="0" borderId="5" xfId="0" applyFont="1" applyBorder="1"/>
    <xf numFmtId="0" fontId="4" fillId="0" borderId="4" xfId="0" applyFont="1" applyBorder="1" applyAlignment="1">
      <alignment vertical="top" wrapText="1"/>
    </xf>
    <xf numFmtId="0" fontId="1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topLeftCell="A6" workbookViewId="0">
      <selection activeCell="D22" sqref="D22"/>
    </sheetView>
  </sheetViews>
  <sheetFormatPr defaultRowHeight="15"/>
  <cols>
    <col min="2" max="2" width="20.140625" customWidth="1"/>
    <col min="3" max="3" width="34.7109375" customWidth="1"/>
    <col min="4" max="4" width="15.5703125" customWidth="1"/>
    <col min="5" max="5" width="14.42578125" customWidth="1"/>
    <col min="6" max="7" width="15.85546875" customWidth="1"/>
  </cols>
  <sheetData>
    <row r="1" spans="1:7">
      <c r="A1" s="26" t="s">
        <v>24</v>
      </c>
      <c r="B1" s="22"/>
      <c r="C1" s="22"/>
      <c r="D1" s="22"/>
      <c r="E1" s="22"/>
      <c r="F1" s="23"/>
    </row>
    <row r="2" spans="1:7" ht="14.4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25</v>
      </c>
    </row>
    <row r="3" spans="1:7">
      <c r="A3" s="18"/>
      <c r="B3" s="18"/>
      <c r="C3" s="18"/>
      <c r="D3" s="18"/>
      <c r="E3" s="18"/>
      <c r="F3" s="18"/>
      <c r="G3" s="18"/>
    </row>
    <row r="4" spans="1:7">
      <c r="A4" s="24">
        <v>1</v>
      </c>
      <c r="B4" s="16" t="s">
        <v>6</v>
      </c>
      <c r="C4" s="19" t="s">
        <v>7</v>
      </c>
      <c r="D4" s="25">
        <v>336300</v>
      </c>
      <c r="E4" s="25">
        <v>4</v>
      </c>
      <c r="F4" s="25">
        <f>D4*E4</f>
        <v>1345200</v>
      </c>
      <c r="G4" s="25">
        <v>0</v>
      </c>
    </row>
    <row r="5" spans="1:7">
      <c r="A5" s="17"/>
      <c r="B5" s="17"/>
      <c r="C5" s="17"/>
      <c r="D5" s="17"/>
      <c r="E5" s="17"/>
      <c r="F5" s="17"/>
      <c r="G5" s="17"/>
    </row>
    <row r="6" spans="1:7">
      <c r="A6" s="18"/>
      <c r="B6" s="18"/>
      <c r="C6" s="18"/>
      <c r="D6" s="18"/>
      <c r="E6" s="18"/>
      <c r="F6" s="18"/>
      <c r="G6" s="18"/>
    </row>
    <row r="7" spans="1:7" ht="88.5" customHeight="1">
      <c r="A7" s="1">
        <v>2</v>
      </c>
      <c r="B7" s="2" t="s">
        <v>8</v>
      </c>
      <c r="C7" s="3" t="s">
        <v>9</v>
      </c>
      <c r="D7" s="4">
        <v>41300</v>
      </c>
      <c r="E7" s="1">
        <v>4</v>
      </c>
      <c r="F7" s="5">
        <f>D7*E7</f>
        <v>165200</v>
      </c>
      <c r="G7" s="5">
        <v>0</v>
      </c>
    </row>
    <row r="8" spans="1:7">
      <c r="A8" s="24">
        <v>3</v>
      </c>
      <c r="B8" s="21" t="s">
        <v>26</v>
      </c>
      <c r="C8" s="19" t="s">
        <v>27</v>
      </c>
      <c r="D8" s="27">
        <v>0</v>
      </c>
      <c r="E8" s="24">
        <v>4</v>
      </c>
      <c r="F8" s="24">
        <v>0</v>
      </c>
      <c r="G8" s="24">
        <f>41300*4</f>
        <v>165200</v>
      </c>
    </row>
    <row r="9" spans="1:7">
      <c r="A9" s="18"/>
      <c r="B9" s="18"/>
      <c r="C9" s="18"/>
      <c r="D9" s="18"/>
      <c r="E9" s="18"/>
      <c r="F9" s="18"/>
      <c r="G9" s="18"/>
    </row>
    <row r="10" spans="1:7">
      <c r="A10" s="24">
        <v>4</v>
      </c>
      <c r="B10" s="21" t="s">
        <v>10</v>
      </c>
      <c r="C10" s="19" t="s">
        <v>11</v>
      </c>
      <c r="D10" s="28">
        <v>236000</v>
      </c>
      <c r="E10" s="24">
        <v>4</v>
      </c>
      <c r="F10" s="24">
        <f>D10*E10</f>
        <v>944000</v>
      </c>
      <c r="G10" s="24">
        <v>0</v>
      </c>
    </row>
    <row r="11" spans="1:7" ht="29.25" customHeight="1">
      <c r="A11" s="18"/>
      <c r="B11" s="18"/>
      <c r="C11" s="18"/>
      <c r="D11" s="18"/>
      <c r="E11" s="18"/>
      <c r="F11" s="18"/>
      <c r="G11" s="18"/>
    </row>
    <row r="12" spans="1:7">
      <c r="A12" s="24">
        <v>5</v>
      </c>
      <c r="B12" s="21" t="s">
        <v>12</v>
      </c>
      <c r="C12" s="19" t="s">
        <v>13</v>
      </c>
      <c r="D12" s="28">
        <v>47200</v>
      </c>
      <c r="E12" s="24">
        <v>4</v>
      </c>
      <c r="F12" s="24">
        <f>D12*E12</f>
        <v>188800</v>
      </c>
      <c r="G12" s="24">
        <v>0</v>
      </c>
    </row>
    <row r="13" spans="1:7">
      <c r="A13" s="18"/>
      <c r="B13" s="18"/>
      <c r="C13" s="18"/>
      <c r="D13" s="18"/>
      <c r="E13" s="18"/>
      <c r="F13" s="18"/>
      <c r="G13" s="18"/>
    </row>
    <row r="14" spans="1:7">
      <c r="A14" s="24">
        <v>6</v>
      </c>
      <c r="B14" s="21" t="s">
        <v>14</v>
      </c>
      <c r="C14" s="19" t="s">
        <v>15</v>
      </c>
      <c r="D14" s="29">
        <v>10000</v>
      </c>
      <c r="E14" s="24">
        <v>4</v>
      </c>
      <c r="F14" s="24">
        <f>D14*E14</f>
        <v>40000</v>
      </c>
      <c r="G14" s="24">
        <v>40000</v>
      </c>
    </row>
    <row r="15" spans="1:7">
      <c r="A15" s="18"/>
      <c r="B15" s="18"/>
      <c r="C15" s="18"/>
      <c r="D15" s="18"/>
      <c r="E15" s="18"/>
      <c r="F15" s="18"/>
      <c r="G15" s="18"/>
    </row>
    <row r="16" spans="1:7">
      <c r="A16" s="30" t="s">
        <v>16</v>
      </c>
      <c r="B16" s="22"/>
      <c r="C16" s="23"/>
      <c r="D16" s="6">
        <f>SUM(D4:D15)</f>
        <v>670800</v>
      </c>
      <c r="E16" s="7">
        <v>4</v>
      </c>
      <c r="F16" s="6">
        <f>D16*E16</f>
        <v>2683200</v>
      </c>
      <c r="G16" s="6">
        <f>SUM(G4:G15)</f>
        <v>205200</v>
      </c>
    </row>
    <row r="17" spans="1:7">
      <c r="A17" s="30" t="s">
        <v>17</v>
      </c>
      <c r="B17" s="22"/>
      <c r="C17" s="23"/>
      <c r="D17" s="6">
        <f>D16*0.05</f>
        <v>33540</v>
      </c>
      <c r="E17" s="7">
        <v>4</v>
      </c>
      <c r="F17" s="7">
        <f>F16*0.05</f>
        <v>134160</v>
      </c>
      <c r="G17" s="7">
        <f>G16*0.05</f>
        <v>10260</v>
      </c>
    </row>
    <row r="18" spans="1:7">
      <c r="A18" s="30" t="s">
        <v>18</v>
      </c>
      <c r="B18" s="22"/>
      <c r="C18" s="23"/>
      <c r="D18" s="6">
        <f>D16+D17</f>
        <v>704340</v>
      </c>
      <c r="E18" s="7">
        <v>4</v>
      </c>
      <c r="F18" s="8">
        <f>F16+F17</f>
        <v>2817360</v>
      </c>
      <c r="G18" s="8">
        <f>G16+G17</f>
        <v>215460</v>
      </c>
    </row>
  </sheetData>
  <mergeCells count="46">
    <mergeCell ref="A16:C16"/>
    <mergeCell ref="A17:C17"/>
    <mergeCell ref="A18:C18"/>
    <mergeCell ref="A14:A15"/>
    <mergeCell ref="B14:B15"/>
    <mergeCell ref="C14:C15"/>
    <mergeCell ref="D14:D15"/>
    <mergeCell ref="E14:E15"/>
    <mergeCell ref="F14:F15"/>
    <mergeCell ref="A12:A13"/>
    <mergeCell ref="B12:B13"/>
    <mergeCell ref="C12:C13"/>
    <mergeCell ref="D12:D13"/>
    <mergeCell ref="E12:E13"/>
    <mergeCell ref="F12:F13"/>
    <mergeCell ref="F10:F11"/>
    <mergeCell ref="A8:A9"/>
    <mergeCell ref="B8:B9"/>
    <mergeCell ref="C8:C9"/>
    <mergeCell ref="D8:D9"/>
    <mergeCell ref="E8:E9"/>
    <mergeCell ref="F8:F9"/>
    <mergeCell ref="A10:A11"/>
    <mergeCell ref="B10:B11"/>
    <mergeCell ref="C10:C11"/>
    <mergeCell ref="D10:D11"/>
    <mergeCell ref="E10:E11"/>
    <mergeCell ref="F4:F6"/>
    <mergeCell ref="A1:F1"/>
    <mergeCell ref="A2:A3"/>
    <mergeCell ref="B2:B3"/>
    <mergeCell ref="C2:C3"/>
    <mergeCell ref="D2:D3"/>
    <mergeCell ref="E2:E3"/>
    <mergeCell ref="F2:F3"/>
    <mergeCell ref="A4:A6"/>
    <mergeCell ref="B4:B6"/>
    <mergeCell ref="C4:C6"/>
    <mergeCell ref="D4:D6"/>
    <mergeCell ref="E4:E6"/>
    <mergeCell ref="G14:G15"/>
    <mergeCell ref="G2:G3"/>
    <mergeCell ref="G4:G6"/>
    <mergeCell ref="G8:G9"/>
    <mergeCell ref="G10:G11"/>
    <mergeCell ref="G12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topLeftCell="A2" workbookViewId="0">
      <selection activeCell="I12" sqref="I12"/>
    </sheetView>
  </sheetViews>
  <sheetFormatPr defaultRowHeight="15"/>
  <cols>
    <col min="2" max="2" width="9.140625" customWidth="1"/>
    <col min="3" max="3" width="57.28515625" customWidth="1"/>
    <col min="4" max="4" width="9.140625" customWidth="1"/>
    <col min="5" max="5" width="15.28515625" customWidth="1"/>
  </cols>
  <sheetData>
    <row r="1" spans="1:6">
      <c r="A1" s="26" t="s">
        <v>19</v>
      </c>
      <c r="B1" s="22"/>
      <c r="C1" s="22"/>
      <c r="D1" s="22"/>
      <c r="E1" s="22"/>
      <c r="F1" s="23"/>
    </row>
    <row r="2" spans="1:6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20</v>
      </c>
    </row>
    <row r="3" spans="1:6" ht="36" customHeight="1">
      <c r="A3" s="18"/>
      <c r="B3" s="18"/>
      <c r="C3" s="18"/>
      <c r="D3" s="18"/>
      <c r="E3" s="18"/>
      <c r="F3" s="18"/>
    </row>
    <row r="4" spans="1:6" ht="119.25" customHeight="1">
      <c r="A4" s="10">
        <v>1</v>
      </c>
      <c r="B4" s="15" t="s">
        <v>21</v>
      </c>
      <c r="C4" s="9" t="s">
        <v>22</v>
      </c>
      <c r="D4" s="10">
        <v>164675</v>
      </c>
      <c r="E4" s="10">
        <v>4</v>
      </c>
      <c r="F4" s="10">
        <f>D4*E4</f>
        <v>658700</v>
      </c>
    </row>
    <row r="5" spans="1:6">
      <c r="A5" s="11">
        <v>2</v>
      </c>
      <c r="B5" s="12"/>
      <c r="C5" s="7" t="s">
        <v>17</v>
      </c>
      <c r="D5" s="7"/>
      <c r="E5" s="7"/>
      <c r="F5" s="13">
        <f>F4*5%</f>
        <v>32935</v>
      </c>
    </row>
    <row r="6" spans="1:6">
      <c r="A6" s="13"/>
      <c r="B6" s="12"/>
      <c r="C6" s="14" t="s">
        <v>23</v>
      </c>
      <c r="D6" s="13"/>
      <c r="E6" s="13"/>
      <c r="F6" s="13">
        <f>F4+F5</f>
        <v>691635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4STEM MSC</vt:lpstr>
      <vt:lpstr>SMART CLASS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 SALES</dc:creator>
  <cp:lastModifiedBy>STEM SALES</cp:lastModifiedBy>
  <dcterms:created xsi:type="dcterms:W3CDTF">2022-12-12T06:28:48Z</dcterms:created>
  <dcterms:modified xsi:type="dcterms:W3CDTF">2023-02-03T07:46:58Z</dcterms:modified>
</cp:coreProperties>
</file>