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30" i="1" l="1"/>
  <c r="D27" i="1"/>
  <c r="F27" i="1" s="1"/>
  <c r="D26" i="1"/>
  <c r="F26" i="1" s="1"/>
  <c r="D23" i="1"/>
  <c r="D24" i="1" s="1"/>
  <c r="F24" i="1" s="1"/>
  <c r="F22" i="1"/>
  <c r="F19" i="1"/>
  <c r="F17" i="1"/>
  <c r="D21" i="1"/>
  <c r="D19" i="1"/>
  <c r="F15" i="1"/>
  <c r="F14" i="1"/>
  <c r="F13" i="1"/>
  <c r="D15" i="1"/>
  <c r="D14" i="1"/>
  <c r="F11" i="1"/>
  <c r="D11" i="1"/>
  <c r="D10" i="1"/>
  <c r="F10" i="1"/>
  <c r="F9" i="1"/>
  <c r="D6" i="1"/>
  <c r="F3" i="1"/>
  <c r="F6" i="1" s="1"/>
  <c r="F7" i="1" s="1"/>
  <c r="D28" i="1" l="1"/>
  <c r="F23" i="1"/>
  <c r="F28" i="1" l="1"/>
  <c r="D29" i="1"/>
  <c r="F29" i="1" s="1"/>
</calcChain>
</file>

<file path=xl/sharedStrings.xml><?xml version="1.0" encoding="utf-8"?>
<sst xmlns="http://schemas.openxmlformats.org/spreadsheetml/2006/main" count="35" uniqueCount="28">
  <si>
    <t>The budget is for 3 school for 3 MSC for 1 Year</t>
  </si>
  <si>
    <t>SR.NO</t>
  </si>
  <si>
    <t>ITEM</t>
  </si>
  <si>
    <t>DESCRIPTION</t>
  </si>
  <si>
    <t>NOS OF SCHOOLS</t>
  </si>
  <si>
    <t>TOTAL</t>
  </si>
  <si>
    <t>MINI SCIENCE CENTRE</t>
  </si>
  <si>
    <t xml:space="preserve">80 MODELS + 80 USERS PLACARD+ 40 COLOURFUL BACKGROUNDS + 1 SAFETY PLACARD + 1 TEACHERS MANUAL INCLUDES INSTALLATION, DELIVERY </t>
  </si>
  <si>
    <t>TAXES @ 18%</t>
  </si>
  <si>
    <t>TAXES @18%</t>
  </si>
  <si>
    <t>Total - 2 visits</t>
  </si>
  <si>
    <t>ANNUAL MAINTENANCE CONTRACT</t>
  </si>
  <si>
    <t>CLEANING SERVICING &amp; IF REPLACEMENT</t>
  </si>
  <si>
    <t>(if any)</t>
  </si>
  <si>
    <t>TAXES @ 18% ( cost applicable from</t>
  </si>
  <si>
    <t>second years)</t>
  </si>
  <si>
    <t>TOTAL (1+2+3)</t>
  </si>
  <si>
    <t>GST@18%</t>
  </si>
  <si>
    <t>TOTAL COST INCLUDING GST</t>
  </si>
  <si>
    <t>SET UP OF PLATFORMS &amp; ELECTRIC CONNECTIONS</t>
  </si>
  <si>
    <t>ADMIN COST @ 5%</t>
  </si>
  <si>
    <t>GRAND TOTAL</t>
  </si>
  <si>
    <t>NET COST FOR PER SCHOOLS (1+2+3+5)</t>
  </si>
  <si>
    <t>INFRASTRUCTURE</t>
  </si>
  <si>
    <t>TRAINING OF TEACHERS (FTTP and RTTP)</t>
  </si>
  <si>
    <t>MONITORING &amp; EVALUATION (Baseline &amp; Endline)</t>
  </si>
  <si>
    <t>TEACHER'S TRAINING -2 VISITS</t>
  </si>
  <si>
    <t>COST PER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</si>
</sst>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rgb="FF0462C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4C5E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1" fillId="5" borderId="5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3" fontId="1" fillId="6" borderId="5" xfId="0" applyNumberFormat="1" applyFont="1" applyFill="1" applyBorder="1" applyAlignment="1">
      <alignment horizontal="center"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15" workbookViewId="0">
      <selection sqref="A1:F30"/>
    </sheetView>
  </sheetViews>
  <sheetFormatPr defaultRowHeight="14.5" x14ac:dyDescent="0.35"/>
  <cols>
    <col min="2" max="2" width="14.81640625" customWidth="1"/>
    <col min="3" max="3" width="51.7265625" customWidth="1"/>
    <col min="6" max="6" width="13.7265625" customWidth="1"/>
  </cols>
  <sheetData>
    <row r="1" spans="1:6" ht="15" thickBot="1" x14ac:dyDescent="0.4">
      <c r="A1" s="40" t="s">
        <v>0</v>
      </c>
      <c r="B1" s="41"/>
      <c r="C1" s="41"/>
      <c r="D1" s="41"/>
      <c r="E1" s="41"/>
      <c r="F1" s="42"/>
    </row>
    <row r="2" spans="1:6" ht="26.5" thickBot="1" x14ac:dyDescent="0.4">
      <c r="A2" s="1" t="s">
        <v>1</v>
      </c>
      <c r="B2" s="2" t="s">
        <v>2</v>
      </c>
      <c r="C2" s="2" t="s">
        <v>3</v>
      </c>
      <c r="D2" s="2" t="s">
        <v>27</v>
      </c>
      <c r="E2" s="2" t="s">
        <v>4</v>
      </c>
      <c r="F2" s="2" t="s">
        <v>5</v>
      </c>
    </row>
    <row r="3" spans="1:6" x14ac:dyDescent="0.35">
      <c r="A3" s="32">
        <v>1</v>
      </c>
      <c r="B3" s="32" t="s">
        <v>6</v>
      </c>
      <c r="C3" s="32" t="s">
        <v>7</v>
      </c>
      <c r="D3" s="37">
        <v>331441</v>
      </c>
      <c r="E3" s="32">
        <v>3</v>
      </c>
      <c r="F3" s="37">
        <f>D3*E3</f>
        <v>994323</v>
      </c>
    </row>
    <row r="4" spans="1:6" x14ac:dyDescent="0.35">
      <c r="A4" s="39"/>
      <c r="B4" s="39"/>
      <c r="C4" s="39"/>
      <c r="D4" s="43"/>
      <c r="E4" s="39"/>
      <c r="F4" s="43"/>
    </row>
    <row r="5" spans="1:6" ht="15" thickBot="1" x14ac:dyDescent="0.4">
      <c r="A5" s="39"/>
      <c r="B5" s="39"/>
      <c r="C5" s="33"/>
      <c r="D5" s="38"/>
      <c r="E5" s="39"/>
      <c r="F5" s="38"/>
    </row>
    <row r="6" spans="1:6" ht="15" thickBot="1" x14ac:dyDescent="0.4">
      <c r="A6" s="39">
        <v>1</v>
      </c>
      <c r="B6" s="39"/>
      <c r="C6" s="5" t="s">
        <v>8</v>
      </c>
      <c r="D6" s="5">
        <f>D3*18%</f>
        <v>59659.38</v>
      </c>
      <c r="E6" s="33"/>
      <c r="F6" s="5">
        <f>F3*18%</f>
        <v>178978.13999999998</v>
      </c>
    </row>
    <row r="7" spans="1:6" ht="15" thickBot="1" x14ac:dyDescent="0.4">
      <c r="A7" s="33"/>
      <c r="B7" s="33"/>
      <c r="C7" s="6" t="s">
        <v>5</v>
      </c>
      <c r="D7" s="7">
        <v>391100</v>
      </c>
      <c r="E7" s="6">
        <v>3</v>
      </c>
      <c r="F7" s="7">
        <f>SUM(F3:F6)</f>
        <v>1173301.1399999999</v>
      </c>
    </row>
    <row r="8" spans="1:6" ht="15" thickBot="1" x14ac:dyDescent="0.4">
      <c r="A8" s="34"/>
      <c r="B8" s="35"/>
      <c r="C8" s="35"/>
      <c r="D8" s="35"/>
      <c r="E8" s="35"/>
      <c r="F8" s="36"/>
    </row>
    <row r="9" spans="1:6" ht="44" customHeight="1" thickBot="1" x14ac:dyDescent="0.4">
      <c r="A9" s="32">
        <v>2</v>
      </c>
      <c r="B9" s="32" t="s">
        <v>24</v>
      </c>
      <c r="C9" s="5" t="s">
        <v>26</v>
      </c>
      <c r="D9" s="4">
        <v>35000</v>
      </c>
      <c r="E9" s="32">
        <v>3</v>
      </c>
      <c r="F9" s="4">
        <f>D9*E9</f>
        <v>105000</v>
      </c>
    </row>
    <row r="10" spans="1:6" ht="15" thickBot="1" x14ac:dyDescent="0.4">
      <c r="A10" s="39">
        <v>2</v>
      </c>
      <c r="B10" s="39"/>
      <c r="C10" s="8" t="s">
        <v>9</v>
      </c>
      <c r="D10" s="5">
        <f>D9*18%</f>
        <v>6300</v>
      </c>
      <c r="E10" s="33"/>
      <c r="F10" s="5">
        <f>D10*E9</f>
        <v>18900</v>
      </c>
    </row>
    <row r="11" spans="1:6" ht="15" thickBot="1" x14ac:dyDescent="0.4">
      <c r="A11" s="33"/>
      <c r="B11" s="33"/>
      <c r="C11" s="9" t="s">
        <v>5</v>
      </c>
      <c r="D11" s="7">
        <f>SUM(D9:D10)</f>
        <v>41300</v>
      </c>
      <c r="E11" s="6">
        <v>3</v>
      </c>
      <c r="F11" s="7">
        <f>D11*E11</f>
        <v>123900</v>
      </c>
    </row>
    <row r="12" spans="1:6" ht="15" thickBot="1" x14ac:dyDescent="0.4">
      <c r="A12" s="34"/>
      <c r="B12" s="35"/>
      <c r="C12" s="35"/>
      <c r="D12" s="35"/>
      <c r="E12" s="35"/>
      <c r="F12" s="36"/>
    </row>
    <row r="13" spans="1:6" ht="58.5" customHeight="1" thickBot="1" x14ac:dyDescent="0.4">
      <c r="A13" s="32">
        <v>3</v>
      </c>
      <c r="B13" s="32" t="s">
        <v>25</v>
      </c>
      <c r="C13" s="8" t="s">
        <v>10</v>
      </c>
      <c r="D13" s="4">
        <v>35000</v>
      </c>
      <c r="E13" s="32">
        <v>3</v>
      </c>
      <c r="F13" s="4">
        <f>D13*E13</f>
        <v>105000</v>
      </c>
    </row>
    <row r="14" spans="1:6" ht="15" thickBot="1" x14ac:dyDescent="0.4">
      <c r="A14" s="39">
        <v>3</v>
      </c>
      <c r="B14" s="39"/>
      <c r="C14" s="8" t="s">
        <v>8</v>
      </c>
      <c r="D14" s="5">
        <f>D13*18%</f>
        <v>6300</v>
      </c>
      <c r="E14" s="33"/>
      <c r="F14" s="5">
        <f>D14*E13</f>
        <v>18900</v>
      </c>
    </row>
    <row r="15" spans="1:6" ht="15" thickBot="1" x14ac:dyDescent="0.4">
      <c r="A15" s="33"/>
      <c r="B15" s="33"/>
      <c r="C15" s="9" t="s">
        <v>5</v>
      </c>
      <c r="D15" s="7">
        <f>SUM(D13:D14)</f>
        <v>41300</v>
      </c>
      <c r="E15" s="6">
        <v>3</v>
      </c>
      <c r="F15" s="7">
        <f>D15*E15</f>
        <v>123900</v>
      </c>
    </row>
    <row r="16" spans="1:6" ht="15" thickBot="1" x14ac:dyDescent="0.4">
      <c r="A16" s="34"/>
      <c r="B16" s="35"/>
      <c r="C16" s="35"/>
      <c r="D16" s="35"/>
      <c r="E16" s="35"/>
      <c r="F16" s="36"/>
    </row>
    <row r="17" spans="1:6" ht="43.5" customHeight="1" x14ac:dyDescent="0.35">
      <c r="A17" s="32">
        <v>4</v>
      </c>
      <c r="B17" s="32" t="s">
        <v>11</v>
      </c>
      <c r="C17" s="3" t="s">
        <v>12</v>
      </c>
      <c r="D17" s="37">
        <v>35000</v>
      </c>
      <c r="E17" s="32">
        <v>3</v>
      </c>
      <c r="F17" s="37">
        <f>D17*E17</f>
        <v>105000</v>
      </c>
    </row>
    <row r="18" spans="1:6" ht="15" thickBot="1" x14ac:dyDescent="0.4">
      <c r="A18" s="39"/>
      <c r="B18" s="39"/>
      <c r="C18" s="5" t="s">
        <v>13</v>
      </c>
      <c r="D18" s="38"/>
      <c r="E18" s="39"/>
      <c r="F18" s="38"/>
    </row>
    <row r="19" spans="1:6" x14ac:dyDescent="0.35">
      <c r="A19" s="39">
        <v>4</v>
      </c>
      <c r="B19" s="39"/>
      <c r="C19" s="10" t="s">
        <v>14</v>
      </c>
      <c r="D19" s="37">
        <f>D17*18%</f>
        <v>6300</v>
      </c>
      <c r="E19" s="39"/>
      <c r="F19" s="32">
        <f>D19*E17</f>
        <v>18900</v>
      </c>
    </row>
    <row r="20" spans="1:6" ht="15" thickBot="1" x14ac:dyDescent="0.4">
      <c r="A20" s="39"/>
      <c r="B20" s="39"/>
      <c r="C20" s="8" t="s">
        <v>15</v>
      </c>
      <c r="D20" s="38"/>
      <c r="E20" s="33"/>
      <c r="F20" s="33"/>
    </row>
    <row r="21" spans="1:6" ht="15" thickBot="1" x14ac:dyDescent="0.4">
      <c r="A21" s="33"/>
      <c r="B21" s="33"/>
      <c r="C21" s="9" t="s">
        <v>5</v>
      </c>
      <c r="D21" s="7">
        <f>SUM(D17:D20)</f>
        <v>41300</v>
      </c>
      <c r="E21" s="6">
        <v>0</v>
      </c>
      <c r="F21" s="6">
        <v>0</v>
      </c>
    </row>
    <row r="22" spans="1:6" ht="15" thickBot="1" x14ac:dyDescent="0.4">
      <c r="A22" s="32">
        <v>5</v>
      </c>
      <c r="B22" s="32" t="s">
        <v>23</v>
      </c>
      <c r="C22" s="5" t="s">
        <v>19</v>
      </c>
      <c r="D22" s="4">
        <v>35000</v>
      </c>
      <c r="E22" s="32">
        <v>3</v>
      </c>
      <c r="F22" s="4">
        <f>D22*E22</f>
        <v>105000</v>
      </c>
    </row>
    <row r="23" spans="1:6" ht="15" thickBot="1" x14ac:dyDescent="0.4">
      <c r="A23" s="39">
        <v>5</v>
      </c>
      <c r="B23" s="39"/>
      <c r="C23" s="8" t="s">
        <v>9</v>
      </c>
      <c r="D23" s="5">
        <f>D22*18%</f>
        <v>6300</v>
      </c>
      <c r="E23" s="33"/>
      <c r="F23" s="5">
        <f>D23*E22</f>
        <v>18900</v>
      </c>
    </row>
    <row r="24" spans="1:6" ht="15" thickBot="1" x14ac:dyDescent="0.4">
      <c r="A24" s="33"/>
      <c r="B24" s="33"/>
      <c r="C24" s="6" t="s">
        <v>5</v>
      </c>
      <c r="D24" s="7">
        <f>SUM(D22:D23)</f>
        <v>41300</v>
      </c>
      <c r="E24" s="6">
        <v>3</v>
      </c>
      <c r="F24" s="7">
        <f>D24*E24</f>
        <v>123900</v>
      </c>
    </row>
    <row r="25" spans="1:6" ht="15" thickBot="1" x14ac:dyDescent="0.4">
      <c r="A25" s="29" t="s">
        <v>16</v>
      </c>
      <c r="B25" s="30"/>
      <c r="C25" s="31"/>
      <c r="D25" s="11"/>
      <c r="E25" s="12">
        <v>0</v>
      </c>
      <c r="F25" s="13">
        <v>0</v>
      </c>
    </row>
    <row r="26" spans="1:6" ht="15" thickBot="1" x14ac:dyDescent="0.4">
      <c r="A26" s="20" t="s">
        <v>22</v>
      </c>
      <c r="B26" s="21"/>
      <c r="C26" s="22"/>
      <c r="D26" s="14">
        <f>D3+D9+D13+D22</f>
        <v>436441</v>
      </c>
      <c r="E26" s="26">
        <v>3</v>
      </c>
      <c r="F26" s="14">
        <f>D26*E26</f>
        <v>1309323</v>
      </c>
    </row>
    <row r="27" spans="1:6" ht="15" thickBot="1" x14ac:dyDescent="0.4">
      <c r="A27" s="23" t="s">
        <v>17</v>
      </c>
      <c r="B27" s="24"/>
      <c r="C27" s="25"/>
      <c r="D27" s="14">
        <f>D26*18%</f>
        <v>78559.37999999999</v>
      </c>
      <c r="E27" s="27"/>
      <c r="F27" s="14">
        <f>D27*3</f>
        <v>235678.13999999996</v>
      </c>
    </row>
    <row r="28" spans="1:6" ht="15" thickBot="1" x14ac:dyDescent="0.4">
      <c r="A28" s="20" t="s">
        <v>18</v>
      </c>
      <c r="B28" s="21"/>
      <c r="C28" s="22"/>
      <c r="D28" s="14">
        <f>SUM(D26:D27)</f>
        <v>515000.38</v>
      </c>
      <c r="E28" s="28"/>
      <c r="F28" s="14">
        <f>D28*E26</f>
        <v>1545001.1400000001</v>
      </c>
    </row>
    <row r="29" spans="1:6" ht="15" thickBot="1" x14ac:dyDescent="0.4">
      <c r="A29" s="17" t="s">
        <v>20</v>
      </c>
      <c r="B29" s="18"/>
      <c r="C29" s="19"/>
      <c r="D29" s="15">
        <f>D28*5%</f>
        <v>25750.019</v>
      </c>
      <c r="E29" s="16">
        <v>3</v>
      </c>
      <c r="F29" s="15">
        <f>D29*3</f>
        <v>77250.057000000001</v>
      </c>
    </row>
    <row r="30" spans="1:6" ht="15" thickBot="1" x14ac:dyDescent="0.4">
      <c r="A30" s="17" t="s">
        <v>21</v>
      </c>
      <c r="B30" s="18"/>
      <c r="C30" s="19"/>
      <c r="D30" s="15">
        <v>540750</v>
      </c>
      <c r="E30" s="16">
        <v>3</v>
      </c>
      <c r="F30" s="15">
        <f>D30*E30</f>
        <v>1622250</v>
      </c>
    </row>
  </sheetData>
  <mergeCells count="33">
    <mergeCell ref="E13:E14"/>
    <mergeCell ref="B3:B7"/>
    <mergeCell ref="A3:A7"/>
    <mergeCell ref="B9:B11"/>
    <mergeCell ref="A9:A11"/>
    <mergeCell ref="B13:B15"/>
    <mergeCell ref="A13:A15"/>
    <mergeCell ref="D3:D5"/>
    <mergeCell ref="E3:E6"/>
    <mergeCell ref="A1:F1"/>
    <mergeCell ref="C3:C5"/>
    <mergeCell ref="A8:F8"/>
    <mergeCell ref="E9:E10"/>
    <mergeCell ref="A12:F12"/>
    <mergeCell ref="F3:F5"/>
    <mergeCell ref="A25:C25"/>
    <mergeCell ref="E22:E23"/>
    <mergeCell ref="A29:C29"/>
    <mergeCell ref="A16:F16"/>
    <mergeCell ref="D17:D18"/>
    <mergeCell ref="E17:E20"/>
    <mergeCell ref="F17:F18"/>
    <mergeCell ref="D19:D20"/>
    <mergeCell ref="F19:F20"/>
    <mergeCell ref="B17:B21"/>
    <mergeCell ref="A17:A21"/>
    <mergeCell ref="B22:B24"/>
    <mergeCell ref="A22:A24"/>
    <mergeCell ref="A30:C30"/>
    <mergeCell ref="A26:C26"/>
    <mergeCell ref="A27:C27"/>
    <mergeCell ref="A28:C28"/>
    <mergeCell ref="E26:E28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2023-03-06T12:51:21Z</dcterms:modified>
</cp:coreProperties>
</file>