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Palash\Desktop\Office Data\All MoU_Invoice and Work Orders\NPCIL Seoni\"/>
    </mc:Choice>
  </mc:AlternateContent>
  <xr:revisionPtr revIDLastSave="0" documentId="13_ncr:1_{495946E3-A28E-49EB-A7E8-66EEB4060E2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ummary" sheetId="9" r:id="rId1"/>
    <sheet name="80 Models" sheetId="4" r:id="rId2"/>
    <sheet name="110 Models" sheetId="5" r:id="rId3"/>
    <sheet name="Tinker Lab" sheetId="6" r:id="rId4"/>
    <sheet name="Astronomy Lab" sheetId="7" r:id="rId5"/>
    <sheet name="BALA" sheetId="8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5" i="8" l="1"/>
  <c r="P69" i="8"/>
  <c r="P81" i="8"/>
  <c r="P89" i="8"/>
  <c r="P88" i="8"/>
  <c r="P90" i="8" s="1"/>
  <c r="P86" i="8"/>
  <c r="P74" i="8"/>
  <c r="P64" i="8"/>
  <c r="P59" i="8"/>
  <c r="P56" i="8"/>
  <c r="P24" i="8"/>
  <c r="P17" i="8"/>
  <c r="P11" i="8"/>
  <c r="P7" i="8"/>
  <c r="P85" i="8"/>
  <c r="P84" i="8"/>
  <c r="P80" i="8"/>
  <c r="P79" i="8"/>
  <c r="P78" i="8"/>
  <c r="P77" i="8"/>
  <c r="P76" i="8"/>
  <c r="P68" i="8"/>
  <c r="P67" i="8"/>
  <c r="P63" i="8"/>
  <c r="P61" i="8"/>
  <c r="P55" i="8"/>
  <c r="P53" i="8"/>
  <c r="P52" i="8"/>
  <c r="P51" i="8"/>
  <c r="P50" i="8"/>
  <c r="P48" i="8"/>
  <c r="P45" i="8"/>
  <c r="P46" i="8"/>
  <c r="P43" i="8"/>
  <c r="P42" i="8"/>
  <c r="P39" i="8"/>
  <c r="P38" i="8"/>
  <c r="P33" i="8"/>
  <c r="P31" i="8"/>
  <c r="P29" i="8"/>
  <c r="P28" i="8"/>
  <c r="P27" i="8"/>
  <c r="P26" i="8"/>
  <c r="P23" i="8"/>
  <c r="P22" i="8"/>
  <c r="P16" i="8"/>
  <c r="P14" i="8"/>
  <c r="P10" i="8"/>
  <c r="P6" i="8"/>
  <c r="P5" i="8"/>
  <c r="X45" i="7" l="1"/>
  <c r="X44" i="7"/>
  <c r="X43" i="7"/>
  <c r="X42" i="7"/>
  <c r="X41" i="7"/>
  <c r="X40" i="7"/>
  <c r="X39" i="7"/>
  <c r="X38" i="7"/>
  <c r="X37" i="7"/>
  <c r="X36" i="7"/>
  <c r="X35" i="7"/>
  <c r="X34" i="7"/>
  <c r="X33" i="7"/>
  <c r="X31" i="7"/>
  <c r="X30" i="7"/>
  <c r="X29" i="7"/>
  <c r="X28" i="7"/>
  <c r="X27" i="7"/>
  <c r="X26" i="7"/>
  <c r="X25" i="7"/>
  <c r="X24" i="7"/>
  <c r="X23" i="7"/>
  <c r="X22" i="7"/>
  <c r="X21" i="7"/>
  <c r="X20" i="7"/>
  <c r="X19" i="7"/>
  <c r="X18" i="7"/>
  <c r="X17" i="7"/>
  <c r="X16" i="7"/>
  <c r="X15" i="7"/>
  <c r="X14" i="7"/>
  <c r="X13" i="7"/>
  <c r="X12" i="7"/>
  <c r="X11" i="7"/>
  <c r="X10" i="7"/>
  <c r="X9" i="7"/>
  <c r="X8" i="7"/>
  <c r="X7" i="7"/>
  <c r="X6" i="7"/>
  <c r="X5" i="7"/>
  <c r="X46" i="7"/>
  <c r="X124" i="6" l="1"/>
  <c r="X123" i="6"/>
  <c r="X122" i="6"/>
  <c r="X121" i="6"/>
  <c r="X120" i="6"/>
  <c r="X119" i="6"/>
  <c r="X106" i="6"/>
  <c r="X105" i="6"/>
  <c r="X82" i="6"/>
  <c r="X68" i="6"/>
  <c r="X65" i="6"/>
  <c r="X64" i="6"/>
  <c r="X54" i="6"/>
  <c r="X53" i="6"/>
  <c r="X32" i="6"/>
  <c r="X4" i="6"/>
  <c r="X2" i="6"/>
  <c r="U150" i="5"/>
  <c r="U149" i="5"/>
  <c r="U148" i="5"/>
  <c r="U138" i="5"/>
  <c r="U137" i="5"/>
  <c r="U136" i="5"/>
  <c r="U135" i="5"/>
  <c r="U134" i="5"/>
  <c r="U133" i="5"/>
  <c r="U132" i="5"/>
  <c r="U131" i="5"/>
  <c r="U130" i="5"/>
  <c r="U129" i="5"/>
  <c r="U128" i="5"/>
  <c r="U127" i="5"/>
  <c r="U126" i="5"/>
  <c r="U125" i="5"/>
  <c r="U124" i="5"/>
  <c r="U123" i="5"/>
  <c r="U122" i="5"/>
  <c r="U121" i="5"/>
  <c r="U119" i="5"/>
  <c r="U118" i="5"/>
  <c r="U117" i="5"/>
  <c r="U116" i="5"/>
  <c r="U115" i="5"/>
  <c r="U114" i="5"/>
  <c r="U113" i="5"/>
  <c r="U112" i="5"/>
  <c r="U111" i="5"/>
  <c r="U110" i="5"/>
  <c r="U109" i="5"/>
  <c r="U108" i="5"/>
  <c r="U107" i="5"/>
  <c r="U106" i="5"/>
  <c r="U105" i="5"/>
  <c r="U103" i="5"/>
  <c r="U101" i="5"/>
  <c r="U99" i="5"/>
  <c r="U97" i="5"/>
  <c r="U96" i="5"/>
  <c r="U95" i="5"/>
  <c r="U94" i="5"/>
  <c r="U93" i="5"/>
  <c r="U92" i="5"/>
  <c r="U91" i="5"/>
  <c r="U90" i="5"/>
  <c r="U89" i="5"/>
  <c r="U87" i="5"/>
  <c r="U86" i="5"/>
  <c r="U85" i="5"/>
  <c r="U84" i="5"/>
  <c r="U83" i="5"/>
  <c r="U81" i="5"/>
  <c r="U80" i="5"/>
  <c r="U79" i="5"/>
  <c r="U77" i="5"/>
  <c r="U76" i="5"/>
  <c r="U75" i="5"/>
  <c r="U74" i="5"/>
  <c r="U73" i="5"/>
  <c r="U72" i="5"/>
  <c r="U71" i="5"/>
  <c r="U70" i="5"/>
  <c r="U69" i="5"/>
  <c r="U68" i="5"/>
  <c r="U67" i="5"/>
  <c r="U66" i="5"/>
  <c r="U65" i="5"/>
  <c r="U64" i="5"/>
  <c r="U61" i="5"/>
  <c r="U59" i="5"/>
  <c r="U58" i="5"/>
  <c r="U57" i="5"/>
  <c r="U55" i="5"/>
  <c r="U54" i="5"/>
  <c r="U53" i="5"/>
  <c r="U52" i="5"/>
  <c r="U51" i="5"/>
  <c r="U50" i="5"/>
  <c r="U49" i="5"/>
  <c r="U48" i="5"/>
  <c r="U47" i="5"/>
  <c r="U46" i="5"/>
  <c r="U45" i="5"/>
  <c r="U43" i="5"/>
  <c r="U42" i="5"/>
  <c r="U39" i="5"/>
  <c r="U38" i="5"/>
  <c r="U37" i="5"/>
  <c r="U36" i="5"/>
  <c r="U35" i="5"/>
  <c r="U33" i="5"/>
  <c r="U31" i="5"/>
  <c r="U30" i="5"/>
  <c r="U28" i="5"/>
  <c r="U27" i="5"/>
  <c r="U26" i="5"/>
  <c r="U25" i="5"/>
  <c r="U24" i="5"/>
  <c r="U23" i="5"/>
  <c r="U22" i="5"/>
  <c r="U21" i="5"/>
  <c r="U20" i="5"/>
  <c r="U19" i="5"/>
  <c r="U18" i="5"/>
  <c r="U17" i="5"/>
  <c r="U16" i="5"/>
  <c r="U13" i="5"/>
  <c r="U12" i="5"/>
  <c r="U11" i="5"/>
  <c r="U10" i="5"/>
  <c r="U7" i="5"/>
  <c r="U5" i="5"/>
  <c r="U3" i="5"/>
  <c r="K120" i="4"/>
  <c r="K109" i="4"/>
  <c r="K60" i="4"/>
  <c r="K38" i="4"/>
  <c r="K12" i="4"/>
  <c r="K119" i="4"/>
  <c r="K108" i="4"/>
  <c r="K107" i="4"/>
  <c r="K98" i="4"/>
  <c r="K97" i="4"/>
  <c r="K96" i="4"/>
  <c r="K95" i="4"/>
  <c r="K94" i="4"/>
  <c r="K93" i="4"/>
  <c r="K92" i="4"/>
  <c r="K91" i="4"/>
  <c r="K88" i="4"/>
  <c r="K87" i="4"/>
  <c r="K86" i="4"/>
  <c r="K79" i="4"/>
  <c r="K76" i="4"/>
  <c r="K75" i="4"/>
  <c r="K74" i="4"/>
  <c r="K73" i="4"/>
  <c r="K72" i="4"/>
  <c r="K69" i="4"/>
  <c r="K68" i="4"/>
  <c r="K67" i="4"/>
  <c r="K66" i="4"/>
  <c r="K65" i="4"/>
  <c r="K64" i="4"/>
  <c r="K63" i="4"/>
  <c r="K57" i="4"/>
  <c r="K56" i="4"/>
  <c r="K54" i="4"/>
  <c r="K53" i="4"/>
  <c r="K52" i="4"/>
  <c r="K51" i="4"/>
  <c r="K50" i="4"/>
  <c r="K49" i="4"/>
  <c r="K48" i="4"/>
  <c r="K47" i="4"/>
  <c r="K46" i="4"/>
  <c r="K45" i="4"/>
  <c r="K44" i="4"/>
  <c r="K41" i="4"/>
  <c r="K37" i="4"/>
  <c r="K36" i="4"/>
  <c r="K35" i="4"/>
  <c r="K34" i="4"/>
  <c r="K29" i="4"/>
  <c r="K26" i="4"/>
  <c r="K25" i="4"/>
  <c r="K24" i="4"/>
  <c r="K23" i="4"/>
  <c r="K22" i="4"/>
  <c r="K21" i="4"/>
  <c r="K20" i="4"/>
  <c r="K19" i="4"/>
  <c r="K18" i="4"/>
  <c r="K17" i="4"/>
  <c r="K16" i="4"/>
  <c r="K15" i="4"/>
  <c r="K11" i="4"/>
  <c r="K10" i="4"/>
  <c r="K9" i="4"/>
  <c r="K6" i="4"/>
  <c r="K105" i="4"/>
  <c r="K103" i="4"/>
  <c r="K101" i="4"/>
  <c r="K99" i="4"/>
  <c r="K89" i="4"/>
  <c r="K84" i="4"/>
  <c r="K82" i="4"/>
  <c r="K80" i="4"/>
  <c r="K77" i="4"/>
  <c r="K70" i="4"/>
  <c r="K58" i="4"/>
  <c r="K42" i="4"/>
  <c r="K32" i="4"/>
  <c r="K30" i="4"/>
  <c r="K27" i="4"/>
  <c r="K4" i="4"/>
  <c r="K2" i="4"/>
</calcChain>
</file>

<file path=xl/sharedStrings.xml><?xml version="1.0" encoding="utf-8"?>
<sst xmlns="http://schemas.openxmlformats.org/spreadsheetml/2006/main" count="1234" uniqueCount="643">
  <si>
    <t>Sr. No.</t>
  </si>
  <si>
    <t>Model Name/ Principle</t>
  </si>
  <si>
    <t>Specification</t>
  </si>
  <si>
    <t>Qty.</t>
  </si>
  <si>
    <t xml:space="preserve">Unit </t>
  </si>
  <si>
    <t xml:space="preserve">GST @18% (Rs.) </t>
  </si>
  <si>
    <t xml:space="preserve"> Amount (Inclusive of Tax) (Rs.) </t>
  </si>
  <si>
    <t>Constellation Viewer</t>
  </si>
  <si>
    <t>Identification and study of Indian constellations</t>
  </si>
  <si>
    <t>About Constellations Stars Pattern</t>
  </si>
  <si>
    <t>No.</t>
  </si>
  <si>
    <t>Newton's Disc</t>
  </si>
  <si>
    <t>White light is made up of 7 colours (VIBGYOR).</t>
  </si>
  <si>
    <t>Splitting of white light.</t>
  </si>
  <si>
    <t>Colour Shadow</t>
  </si>
  <si>
    <t>Combinations of colour lights.</t>
  </si>
  <si>
    <t>Additive mixture of colour.</t>
  </si>
  <si>
    <t>Primary colours.</t>
  </si>
  <si>
    <t>Periscope</t>
  </si>
  <si>
    <t>Application of laws of reflection. Angle of incidence and angle of reflection</t>
  </si>
  <si>
    <t>Kaleidoscope</t>
  </si>
  <si>
    <t>Multiple reflection. Symmetric images. Patterns due to reflection</t>
  </si>
  <si>
    <t>Laws of Reflection</t>
  </si>
  <si>
    <t>Laws of reflection for plane mirror. Angle of incidence = angle of reflection.</t>
  </si>
  <si>
    <t>Corner Mirror</t>
  </si>
  <si>
    <t>Multiple reflection.</t>
  </si>
  <si>
    <t>Image formula (N=360/A - 1)</t>
  </si>
  <si>
    <t>Angled mirrors.</t>
  </si>
  <si>
    <t>Infinity Well</t>
  </si>
  <si>
    <t>Multiple reflections. Image formation in parallel mirrors.</t>
  </si>
  <si>
    <t>Magic Water Tap</t>
  </si>
  <si>
    <t>Optical Illusion. Refractive index of medium, refraction</t>
  </si>
  <si>
    <t>Total Internal Reflection.</t>
  </si>
  <si>
    <t>Total internal reflection, bending of light ray. Optical fibre</t>
  </si>
  <si>
    <t>Fun with Magnets</t>
  </si>
  <si>
    <t>Types of magnets Magnetic field and properties of field lines.</t>
  </si>
  <si>
    <t>Law of Inertia</t>
  </si>
  <si>
    <t>Newton's first law. Inertia is opposing change in state of rest.</t>
  </si>
  <si>
    <t>Circle and Ball</t>
  </si>
  <si>
    <t>Newton's  first  law. Inertia  is  opposing change   in   motion. Centripetal force.</t>
  </si>
  <si>
    <t>Action and Reaction</t>
  </si>
  <si>
    <t>Newton's 3rd law of motion. For every action there is equal opposite and reaction</t>
  </si>
  <si>
    <t>Parrot in the Cage</t>
  </si>
  <si>
    <t>Persistence of vision. Frames per second. The basic concept of animation.</t>
  </si>
  <si>
    <t>Zoetrope</t>
  </si>
  <si>
    <t>Persistence of vision. Frames per second. The basic concept of motion picture.</t>
  </si>
  <si>
    <t>Pin screen</t>
  </si>
  <si>
    <t>Floating Ball</t>
  </si>
  <si>
    <t>Bernoulli's principle. Pressure difference and lift.</t>
  </si>
  <si>
    <t>Floating Fan</t>
  </si>
  <si>
    <t>Bernoulli's principle. Air pressuredifference</t>
  </si>
  <si>
    <t>Tornado</t>
  </si>
  <si>
    <t>Atmospheric disturbances, currents, storms.</t>
  </si>
  <si>
    <t>Vortex of wind.</t>
  </si>
  <si>
    <t>Hand Pump</t>
  </si>
  <si>
    <t>Application of pressure to pump water. Pressure- volume relation.</t>
  </si>
  <si>
    <t>Anamorph</t>
  </si>
  <si>
    <t>Perspective, Viewpoints Illusion and</t>
  </si>
  <si>
    <t>Graphical projection</t>
  </si>
  <si>
    <t>Floating Magnets</t>
  </si>
  <si>
    <t>Properties of magnet.</t>
  </si>
  <si>
    <t>Attraction in opposite poles and repulsion in like poles</t>
  </si>
  <si>
    <t>Magnetic Field Tube &amp; Immiscible Fluid</t>
  </si>
  <si>
    <t>Magnetic field and properties of magnets. Density of liquid</t>
  </si>
  <si>
    <t>Moment of inertia</t>
  </si>
  <si>
    <t>Moment   of   inertia Rotational        inertia. Distribution of mass.</t>
  </si>
  <si>
    <t>Lazy Tube</t>
  </si>
  <si>
    <t>Magnetic Field and Forces, Eddy current, Lenz Law.</t>
  </si>
  <si>
    <t>Hyperbola</t>
  </si>
  <si>
    <t>Conic sections. Shape of hyperbola.</t>
  </si>
  <si>
    <t>Magnetic effect of electric current</t>
  </si>
  <si>
    <t>Magnetism Magnetic effects of electric current.</t>
  </si>
  <si>
    <t>Compass deflection.</t>
  </si>
  <si>
    <t>Oesterd’s experiment</t>
  </si>
  <si>
    <t>Pythagoras Model &amp; Moire Pattern</t>
  </si>
  <si>
    <t>Pythagoras theorem and Interference of Light</t>
  </si>
  <si>
    <t>Elliptical Carrom Board</t>
  </si>
  <si>
    <t>Conic sections.</t>
  </si>
  <si>
    <t>Properties of ellipse.</t>
  </si>
  <si>
    <t>Two Congruent Right Triangles</t>
  </si>
  <si>
    <t>Comparison of area of different geometric shapes. Congruent shapes.</t>
  </si>
  <si>
    <t>Area of a Circle</t>
  </si>
  <si>
    <t>Simple illustration of derivation of area of circle</t>
  </si>
  <si>
    <t>Geometric illustration of basic algebraic identity.</t>
  </si>
  <si>
    <t>a2-b2=(a+b) (a-b)</t>
  </si>
  <si>
    <t>Sum of the angles of a triangle</t>
  </si>
  <si>
    <t>Elementary theorem of math. "Sum of all three angles of any triangle=180 ° Linear pair.</t>
  </si>
  <si>
    <t>Tangram</t>
  </si>
  <si>
    <t>Interesting tiling puzzle. Basic geometric shapes.</t>
  </si>
  <si>
    <t>Parking Puzzle</t>
  </si>
  <si>
    <t>Mathematical logic Algorithm Brain Teaser</t>
  </si>
  <si>
    <t>Organ pipes</t>
  </si>
  <si>
    <t>Sound of different frequencies and wavelengths. Musical notes.</t>
  </si>
  <si>
    <t>Area of rhombus</t>
  </si>
  <si>
    <t>Simple illustration of derivation of area of rhombus</t>
  </si>
  <si>
    <t>Transverse wave pendulum</t>
  </si>
  <si>
    <t>Mechanical  wave. Basic  concepts  of transverse wave.</t>
  </si>
  <si>
    <t>Actual Representation of vibrating particles and propagating wave</t>
  </si>
  <si>
    <t>Area of triangle</t>
  </si>
  <si>
    <t>Simple illustration of derivation of Area of Triangle</t>
  </si>
  <si>
    <t>Area of parallelogram</t>
  </si>
  <si>
    <t>Simple illustration of derivation of area of parallelogram</t>
  </si>
  <si>
    <t>Coupled Pendulum</t>
  </si>
  <si>
    <t>Resonant frequency.</t>
  </si>
  <si>
    <t>The resonant frequency depends on the pendulum’s length. Longer pendulums have lower frequencies.</t>
  </si>
  <si>
    <t>Solar Light</t>
  </si>
  <si>
    <t>Conversion of solar energy into electricity.</t>
  </si>
  <si>
    <t>Application of renewable energy sources.</t>
  </si>
  <si>
    <t>Solar panel, semiconductors.</t>
  </si>
  <si>
    <t>Wind Mill</t>
  </si>
  <si>
    <t>Working of wind mill. Conversion of wind energy into electricity.</t>
  </si>
  <si>
    <t>Shape of earth due to rotation</t>
  </si>
  <si>
    <t>Shape of earth Rotational force Centrifugal force</t>
  </si>
  <si>
    <t>KE PE Track</t>
  </si>
  <si>
    <t>Conversion of energy. Potential and Kinetic energy.</t>
  </si>
  <si>
    <t>Loop The Loop</t>
  </si>
  <si>
    <t>Conservation of energy. The minimum speed necessary to complete the loop without falling.</t>
  </si>
  <si>
    <t>Rope Puzzle</t>
  </si>
  <si>
    <t>Logic and Mathematical shapes study of surfaces</t>
  </si>
  <si>
    <t>Refraction Cylinder</t>
  </si>
  <si>
    <t>Refraction of light Alphabet symmetry</t>
  </si>
  <si>
    <t>Newton's Cradle</t>
  </si>
  <si>
    <t>Conservation of energy, conservation of momentum and friction.</t>
  </si>
  <si>
    <t>Reflection Transmission</t>
  </si>
  <si>
    <t>Application of laws of reflection. Reflection and</t>
  </si>
  <si>
    <t>Transmission of light.</t>
  </si>
  <si>
    <t>Hand Battery</t>
  </si>
  <si>
    <t>Electric potential difference. Electric battery. Chemical effect of electric current</t>
  </si>
  <si>
    <t>Day and Night</t>
  </si>
  <si>
    <t>Cycle of day and night on earth. Shadows. Seasons, angle of tilt.</t>
  </si>
  <si>
    <t>Cone Run Uphill</t>
  </si>
  <si>
    <t>Centre of mass.Gravity pulls on the centre of mass of objects.</t>
  </si>
  <si>
    <t>Tower Of Pisa</t>
  </si>
  <si>
    <t>Center of mass. Centre of gravity. Gravitation. Stability of structure.</t>
  </si>
  <si>
    <t>Lever</t>
  </si>
  <si>
    <t>Simple Machines Lever. Type of lever.</t>
  </si>
  <si>
    <t>Pulley Block</t>
  </si>
  <si>
    <t>Pulley- simple machine.</t>
  </si>
  <si>
    <t>Combination of pulley. Mechanical Advantage.</t>
  </si>
  <si>
    <t>Wheel and Axle</t>
  </si>
  <si>
    <t>How it is easy to rotate wheel when force is applied at a point distant from center.</t>
  </si>
  <si>
    <t>Heat Absorption</t>
  </si>
  <si>
    <t>Black Body, Heat Absorption and</t>
  </si>
  <si>
    <t>Reflection, Colour Temperature</t>
  </si>
  <si>
    <t>Conductors and Insulators</t>
  </si>
  <si>
    <t>Electrical conductivity</t>
  </si>
  <si>
    <t>Types of conductor and insulator</t>
  </si>
  <si>
    <t>Viscosity Tube</t>
  </si>
  <si>
    <t>Buoyancy. Viscosity.</t>
  </si>
  <si>
    <t>Density</t>
  </si>
  <si>
    <t>Rock and Minerals</t>
  </si>
  <si>
    <t>Different types of rock and mineral samples. Difference between them.</t>
  </si>
  <si>
    <t>DNA</t>
  </si>
  <si>
    <t>Double helix structure of DNA. A-Tand G-C pairs.</t>
  </si>
  <si>
    <t>Lateral Shift</t>
  </si>
  <si>
    <t>Refraction of light, deviation in path.</t>
  </si>
  <si>
    <t>Force &amp; types of friction</t>
  </si>
  <si>
    <t>Friction, speed due to surface texture.</t>
  </si>
  <si>
    <t>Rolling Friction.</t>
  </si>
  <si>
    <t>Funny mirrors</t>
  </si>
  <si>
    <t>Distorted mirror. Convex and concave mirrors</t>
  </si>
  <si>
    <t>Marble Slide</t>
  </si>
  <si>
    <t>Conservation of momentum.</t>
  </si>
  <si>
    <t>Resonance</t>
  </si>
  <si>
    <t>Frequency and length of object, resonating frequency.</t>
  </si>
  <si>
    <t>Centrifuge Puzzle</t>
  </si>
  <si>
    <t>Centripetal and Centrifugal force.</t>
  </si>
  <si>
    <t>Area of Trapezium</t>
  </si>
  <si>
    <t>Area of trapezium using parallelogram</t>
  </si>
  <si>
    <t>Sum of angles of Quadrilateral</t>
  </si>
  <si>
    <t>Sum of angles of Quadrilateral Complete angle</t>
  </si>
  <si>
    <t>Electric bell</t>
  </si>
  <si>
    <t>Electric Circuit, Electromagnet and magnetic effects of current</t>
  </si>
  <si>
    <t>Human Torso</t>
  </si>
  <si>
    <t>Human Body Anatomy Organs</t>
  </si>
  <si>
    <t>Functions of Body parts</t>
  </si>
  <si>
    <t>Ear &amp; Eye</t>
  </si>
  <si>
    <t>Sense organs Functions of body parts</t>
  </si>
  <si>
    <t>Vision Hearing</t>
  </si>
  <si>
    <t>Human Joints</t>
  </si>
  <si>
    <t>Types of joint In human body</t>
  </si>
  <si>
    <t>Bones and ligaments</t>
  </si>
  <si>
    <t>Plant Cell</t>
  </si>
  <si>
    <t>Eukaryotic cells Difference between cells</t>
  </si>
  <si>
    <t>Parts of cell</t>
  </si>
  <si>
    <t>Animal Cell</t>
  </si>
  <si>
    <t>Difference between cells, Parts of cell</t>
  </si>
  <si>
    <t>TRAINING OF TEACHERS</t>
  </si>
  <si>
    <t>Total - 2 visits</t>
  </si>
  <si>
    <t>INFRASTRUCTURE</t>
  </si>
  <si>
    <t>MDF Board (2 ft width)</t>
  </si>
  <si>
    <t>  45 pcs Iron Brackets</t>
  </si>
  <si>
    <t>  5 pcs Electric Casing</t>
  </si>
  <si>
    <t>  Switch and Socket 20pcs each</t>
  </si>
  <si>
    <t xml:space="preserve"> 10 pcs socket box</t>
  </si>
  <si>
    <t>  Wodden Bit 14 pcs of 7.5 ft</t>
  </si>
  <si>
    <t>  Steel wall nails (2kg)</t>
  </si>
  <si>
    <t>  Red &amp; Black Wire 40 mtr Each</t>
  </si>
  <si>
    <t>  1 MCB</t>
  </si>
  <si>
    <t>  100 pcs Screw (1inch)</t>
  </si>
  <si>
    <t>Base line &amp; Endline Survey</t>
  </si>
  <si>
    <t>Grand Total</t>
  </si>
  <si>
    <t>No. of schools</t>
  </si>
  <si>
    <t>Total</t>
  </si>
  <si>
    <t xml:space="preserve"> Rate/Unit(in Rs.)</t>
  </si>
  <si>
    <t>Pressure Inverse relation of Pressure Area Representation of Pixels</t>
  </si>
  <si>
    <t>(A+B)^2 -(A-B)^2=4AB</t>
  </si>
  <si>
    <t xml:space="preserve"> Amount (Exclusive of Tax) (Rs.) </t>
  </si>
  <si>
    <r>
      <t>(a+b)</t>
    </r>
    <r>
      <rPr>
        <vertAlign val="superscript"/>
        <sz val="8"/>
        <color theme="1"/>
        <rFont val="Calibri"/>
        <family val="2"/>
        <scheme val="minor"/>
      </rPr>
      <t>2</t>
    </r>
    <r>
      <rPr>
        <sz val="8"/>
        <color theme="1"/>
        <rFont val="Calibri"/>
        <family val="2"/>
        <scheme val="minor"/>
      </rPr>
      <t>=a2+2ab+b2</t>
    </r>
  </si>
  <si>
    <r>
      <t>(a+b+c)</t>
    </r>
    <r>
      <rPr>
        <vertAlign val="superscript"/>
        <sz val="8"/>
        <color theme="1"/>
        <rFont val="Calibri"/>
        <family val="2"/>
        <scheme val="minor"/>
      </rPr>
      <t xml:space="preserve">2 </t>
    </r>
    <r>
      <rPr>
        <sz val="8"/>
        <color theme="1"/>
        <rFont val="Calibri"/>
        <family val="2"/>
        <scheme val="minor"/>
      </rPr>
      <t>= a</t>
    </r>
    <r>
      <rPr>
        <vertAlign val="superscript"/>
        <sz val="8"/>
        <color theme="1"/>
        <rFont val="Calibri"/>
        <family val="2"/>
        <scheme val="minor"/>
      </rPr>
      <t>2</t>
    </r>
    <r>
      <rPr>
        <sz val="8"/>
        <color theme="1"/>
        <rFont val="Calibri"/>
        <family val="2"/>
        <scheme val="minor"/>
      </rPr>
      <t>+b</t>
    </r>
    <r>
      <rPr>
        <vertAlign val="superscript"/>
        <sz val="8"/>
        <color theme="1"/>
        <rFont val="Calibri"/>
        <family val="2"/>
        <scheme val="minor"/>
      </rPr>
      <t>2</t>
    </r>
    <r>
      <rPr>
        <sz val="8"/>
        <color theme="1"/>
        <rFont val="Calibri"/>
        <family val="2"/>
        <scheme val="minor"/>
      </rPr>
      <t>+c</t>
    </r>
    <r>
      <rPr>
        <vertAlign val="superscript"/>
        <sz val="8"/>
        <color theme="1"/>
        <rFont val="Calibri"/>
        <family val="2"/>
        <scheme val="minor"/>
      </rPr>
      <t>2</t>
    </r>
    <r>
      <rPr>
        <sz val="8"/>
        <color theme="1"/>
        <rFont val="Calibri"/>
        <family val="2"/>
        <scheme val="minor"/>
      </rPr>
      <t>+2ab+ 2bc+2ca</t>
    </r>
  </si>
  <si>
    <t xml:space="preserve"> Amount  (Exclusive of Tax) (Rs.) </t>
  </si>
  <si>
    <t>No. of Schools</t>
  </si>
  <si>
    <t xml:space="preserve">Total </t>
  </si>
  <si>
    <t>Application of laws of reflection. Reflection and Transmission of light.</t>
  </si>
  <si>
    <t>Black Body, Heat Absorption and Reflection, Colour Temperature</t>
  </si>
  <si>
    <t>Buoyancy. Viscosity. Density.</t>
  </si>
  <si>
    <t>Inclined plane</t>
  </si>
  <si>
    <t>Friction, inclined plane, acceleration, weight</t>
  </si>
  <si>
    <t>Ray optics Kit</t>
  </si>
  <si>
    <t>Combination of lenses, optical centre, image formation</t>
  </si>
  <si>
    <t>Electroscope</t>
  </si>
  <si>
    <t>Types of electric charges, coulomb force</t>
  </si>
  <si>
    <t>Atomic Kit</t>
  </si>
  <si>
    <t>Atomic structure and chemical bonding</t>
  </si>
  <si>
    <t>Pascal’s law</t>
  </si>
  <si>
    <t>Pascal’s law, fluid pressure</t>
  </si>
  <si>
    <t>Kinetic Theory Model</t>
  </si>
  <si>
    <t>Gas law, kinetic energy, partial pressure</t>
  </si>
  <si>
    <t>Bernoulli Balls</t>
  </si>
  <si>
    <t>Bernoulli's principle. Pressure difference</t>
  </si>
  <si>
    <t>Hooke’s Law</t>
  </si>
  <si>
    <t>Spring constant, Hooke’s law, elastic limit</t>
  </si>
  <si>
    <t>Periodic Table</t>
  </si>
  <si>
    <t>Periodic law, elements, atomic number</t>
  </si>
  <si>
    <t>Transformer principle</t>
  </si>
  <si>
    <t>Mutual induction, magnetic flux.</t>
  </si>
  <si>
    <t>Human Kaleidoscope</t>
  </si>
  <si>
    <t>Angled Mirror Multiple reflection</t>
  </si>
  <si>
    <t>Van De Graaff Generator</t>
  </si>
  <si>
    <t>Electrostatics, charges, conversion of energy</t>
  </si>
  <si>
    <t>Radiometer</t>
  </si>
  <si>
    <t>Electromagnetic radiation,    wave property of light</t>
  </si>
  <si>
    <t>Wave Motion</t>
  </si>
  <si>
    <t>Properties of wave, sinusoidal wave or a transverse wave.</t>
  </si>
  <si>
    <t>The crests and troughs of a wave.</t>
  </si>
  <si>
    <t>Magnetic Effect Of Electric Current With Galvanometer</t>
  </si>
  <si>
    <t>Electromagnetic induction, conversion of energy</t>
  </si>
  <si>
    <t>Gyroscope</t>
  </si>
  <si>
    <t>Rotation, Inertia, torque, precession, axis, angular momentum</t>
  </si>
  <si>
    <t>Aerofoil Shape Of Wings Of Aeroplane</t>
  </si>
  <si>
    <t>Sand Pendulum</t>
  </si>
  <si>
    <t>Lissajous figures, superposition of two waves</t>
  </si>
  <si>
    <t>Bell Jar Experiment</t>
  </si>
  <si>
    <t>Sound waves, medium propagation, longitudinal waves</t>
  </si>
  <si>
    <t>Oersted Experiment</t>
  </si>
  <si>
    <t>Current electricity and magnetism</t>
  </si>
  <si>
    <t>Ampere Model</t>
  </si>
  <si>
    <t>Change in direction of the magnetic field around a straight conductor carrying current.</t>
  </si>
  <si>
    <t>Curie Point</t>
  </si>
  <si>
    <t>Ferromagnetic material converted into a paramagnetic material due heating</t>
  </si>
  <si>
    <t>Doppler’s effect</t>
  </si>
  <si>
    <t>Change Frequency of sound with respect to source and observer</t>
  </si>
  <si>
    <t>Weight on different Planets</t>
  </si>
  <si>
    <t>Mass, weight, acceleration due to gravity</t>
  </si>
  <si>
    <t>Coin movement in cone</t>
  </si>
  <si>
    <t>Planetary motion, hyperbolic funnel</t>
  </si>
  <si>
    <t>Mid-point theorem</t>
  </si>
  <si>
    <t>Triangles and areas</t>
  </si>
  <si>
    <t>Tower of Brahma</t>
  </si>
  <si>
    <t>Puzzle and algorithm</t>
  </si>
  <si>
    <t>Sum Of First N Odd Numbers</t>
  </si>
  <si>
    <t>Sum of odd numbers</t>
  </si>
  <si>
    <t>Sum Of First N Numbers In Arithmetic Progression</t>
  </si>
  <si>
    <t>Sum of natural numbers</t>
  </si>
  <si>
    <t>Fibonacci series</t>
  </si>
  <si>
    <t>Sum and sequences</t>
  </si>
  <si>
    <t>WALL PAINTING</t>
  </si>
  <si>
    <t>WALL PAINITING IN THE CLASSROOM</t>
  </si>
  <si>
    <t>Total of Integrated Science, Maths Lab</t>
  </si>
  <si>
    <r>
      <t>(a+b)</t>
    </r>
    <r>
      <rPr>
        <vertAlign val="superscript"/>
        <sz val="10"/>
        <color theme="1"/>
        <rFont val="Calibri"/>
        <family val="2"/>
        <scheme val="minor"/>
      </rPr>
      <t>2</t>
    </r>
    <r>
      <rPr>
        <sz val="10"/>
        <color theme="1"/>
        <rFont val="Calibri"/>
        <family val="2"/>
        <scheme val="minor"/>
      </rPr>
      <t>=a2+2ab+b2</t>
    </r>
  </si>
  <si>
    <r>
      <t>(a+b+c)</t>
    </r>
    <r>
      <rPr>
        <vertAlign val="superscript"/>
        <sz val="10"/>
        <color theme="1"/>
        <rFont val="Calibri"/>
        <family val="2"/>
        <scheme val="minor"/>
      </rPr>
      <t xml:space="preserve">2 </t>
    </r>
    <r>
      <rPr>
        <sz val="10"/>
        <color theme="1"/>
        <rFont val="Calibri"/>
        <family val="2"/>
        <scheme val="minor"/>
      </rPr>
      <t>= a</t>
    </r>
    <r>
      <rPr>
        <vertAlign val="superscript"/>
        <sz val="10"/>
        <color theme="1"/>
        <rFont val="Calibri"/>
        <family val="2"/>
        <scheme val="minor"/>
      </rPr>
      <t>2</t>
    </r>
    <r>
      <rPr>
        <sz val="10"/>
        <color theme="1"/>
        <rFont val="Calibri"/>
        <family val="2"/>
        <scheme val="minor"/>
      </rPr>
      <t>+b</t>
    </r>
    <r>
      <rPr>
        <vertAlign val="superscript"/>
        <sz val="10"/>
        <color theme="1"/>
        <rFont val="Calibri"/>
        <family val="2"/>
        <scheme val="minor"/>
      </rPr>
      <t>2</t>
    </r>
    <r>
      <rPr>
        <sz val="10"/>
        <color theme="1"/>
        <rFont val="Calibri"/>
        <family val="2"/>
        <scheme val="minor"/>
      </rPr>
      <t>+c</t>
    </r>
    <r>
      <rPr>
        <vertAlign val="superscript"/>
        <sz val="10"/>
        <color theme="1"/>
        <rFont val="Calibri"/>
        <family val="2"/>
        <scheme val="minor"/>
      </rPr>
      <t>2</t>
    </r>
    <r>
      <rPr>
        <sz val="10"/>
        <color theme="1"/>
        <rFont val="Calibri"/>
        <family val="2"/>
        <scheme val="minor"/>
      </rPr>
      <t>+2ab+ 2bc+2ca</t>
    </r>
  </si>
  <si>
    <t>B</t>
  </si>
  <si>
    <t>Tinkering Lab</t>
  </si>
  <si>
    <t>A) 5 Android Mobile</t>
  </si>
  <si>
    <t>Android Operating System 2.3 ("Gingerbread") or higher and 2 GB RAM</t>
  </si>
  <si>
    <t>(Whichever model you have, your phone must have an SD card (physical or virtual) installed.)</t>
  </si>
  <si>
    <t>B)     10 Arduino Program kit (Include Arduino UNO)</t>
  </si>
  <si>
    <t>Arduino UNO R3 + USB Cable A/B</t>
  </si>
  <si>
    <t>based on Microcontroller : ATmega328 SMD.</t>
  </si>
  <si>
    <t>Breadboard</t>
  </si>
  <si>
    <t>Standard Breadboard with negative-positive rails on both</t>
  </si>
  <si>
    <t>side</t>
  </si>
  <si>
    <t>RGB LEDs</t>
  </si>
  <si>
    <t>5mm LED in RGB color</t>
  </si>
  <si>
    <t>Red LEDs</t>
  </si>
  <si>
    <t>5mm LED in red color</t>
  </si>
  <si>
    <t>Green LEDs</t>
  </si>
  <si>
    <t>5mm LED in green color</t>
  </si>
  <si>
    <t>Jumper Wires (M-M) (Pack of 40)</t>
  </si>
  <si>
    <t>cable length about 20cm or 8-inch</t>
  </si>
  <si>
    <t>Jumper Wires (F-F) (Pack of 40)</t>
  </si>
  <si>
    <t>Jumper Wires (F-M) (Pack of 40)</t>
  </si>
  <si>
    <t>Sound Buzzer</t>
  </si>
  <si>
    <t>Buzzers Indicator, Internally Driven Magnetic 5 V 30mA 2.4kHz 85dB @ 5V, 10cm Through Hole</t>
  </si>
  <si>
    <t>PC Pins</t>
  </si>
  <si>
    <t>Touch Sensor</t>
  </si>
  <si>
    <t>touch-sensing IC (TTP223)</t>
  </si>
  <si>
    <t>Sound Detection Sensor Module</t>
  </si>
  <si>
    <t>Water Sensor</t>
  </si>
  <si>
    <t>Tilt sensor</t>
  </si>
  <si>
    <t>SW-520D Tilt Sensor</t>
  </si>
  <si>
    <t>Vibration Sensor</t>
  </si>
  <si>
    <t>SW-420</t>
  </si>
  <si>
    <t>Potenitiometer</t>
  </si>
  <si>
    <t>10k Ohm Variable Resistor (3386</t>
  </si>
  <si>
    <t>Package) - Trimpot Trimmer Potentiometer</t>
  </si>
  <si>
    <t>LDR Sensor</t>
  </si>
  <si>
    <t>Light Dependent Resistor</t>
  </si>
  <si>
    <t>I2C Sesor</t>
  </si>
  <si>
    <t>LCD 1602 Parallel LCD</t>
  </si>
  <si>
    <t>IR Sensor</t>
  </si>
  <si>
    <t>Infrared sensor</t>
  </si>
  <si>
    <t>Fire / Flame Sensor</t>
  </si>
  <si>
    <t>Comparator chip LM393</t>
  </si>
  <si>
    <t>Air Quality Sensor</t>
  </si>
  <si>
    <t>MQ135 Sensor</t>
  </si>
  <si>
    <t>Ultrasonic sensor</t>
  </si>
  <si>
    <t>HC-SR04-Ultrasonic Range Finder</t>
  </si>
  <si>
    <t>Weather monitoring sensor</t>
  </si>
  <si>
    <t>DHT11 Sensor</t>
  </si>
  <si>
    <t>Joystick module pinout</t>
  </si>
  <si>
    <t>Internal Potentiometer value: 10k 2.54mm pin interface leads</t>
  </si>
  <si>
    <t>4*4 Keypad</t>
  </si>
  <si>
    <t>4×4 Matrix Keypad Membrane Switch</t>
  </si>
  <si>
    <t>C)     10 Basic Robotics Kit</t>
  </si>
  <si>
    <t>Breadboard Powersupply</t>
  </si>
  <si>
    <t>MB102 Breadboard Power Supply module</t>
  </si>
  <si>
    <t>Resister Kits Values:</t>
  </si>
  <si>
    <t>Assorted Box</t>
  </si>
  <si>
    <t>Variable Resistors</t>
  </si>
  <si>
    <t>100Ω,1K,2K</t>
  </si>
  <si>
    <t>LEDs Kit</t>
  </si>
  <si>
    <t>RGB LEDs (4 Pin Tri Color Diffused Light Lamp LED Diode Rgb)</t>
  </si>
  <si>
    <t>Red LEDs 5mm</t>
  </si>
  <si>
    <t>White LEDs 5mm</t>
  </si>
  <si>
    <t>Blue LEDs 5mm</t>
  </si>
  <si>
    <t>Green LEDs 5mm</t>
  </si>
  <si>
    <t>Push Buttons</t>
  </si>
  <si>
    <t>Push Button Switch 4 Pin - 5mm</t>
  </si>
  <si>
    <t>Potentiometers</t>
  </si>
  <si>
    <t>1K ohm Variable Resistor - Trimpot (RM065 Package)</t>
  </si>
  <si>
    <t>Multimeter</t>
  </si>
  <si>
    <t>1M Ohm Impedance</t>
  </si>
  <si>
    <t>Capacitor</t>
  </si>
  <si>
    <t>1000uf/25V</t>
  </si>
  <si>
    <t>9v Battery</t>
  </si>
  <si>
    <t>9v Battery Clips</t>
  </si>
  <si>
    <t>Jumper Wires (Male -Male)</t>
  </si>
  <si>
    <t>9v - 12v adapter plug</t>
  </si>
  <si>
    <t xml:space="preserve">D)     Set Of Basic Components </t>
  </si>
  <si>
    <t>(Include Resistors, Capacitors, LEDs, etc.)</t>
  </si>
  <si>
    <t>E)      General Purpose Sensors (LCD, LDR, Ultrasonic Sensors, etc.)</t>
  </si>
  <si>
    <t>Rain Drop Sensor</t>
  </si>
  <si>
    <t>LM393 Sound Sensor</t>
  </si>
  <si>
    <t>Soil Moisture Sensor</t>
  </si>
  <si>
    <t>MQ 3</t>
  </si>
  <si>
    <t>Hall Effect Sensor</t>
  </si>
  <si>
    <t>Metal Detector Sensor</t>
  </si>
  <si>
    <t>Force Sensitive Sensor</t>
  </si>
  <si>
    <t>MPU6050(6 DOF,3 axis Gyro &amp;Accelerometer)</t>
  </si>
  <si>
    <t>PIR Sensor</t>
  </si>
  <si>
    <t>BMP 280 pressure sensor</t>
  </si>
  <si>
    <t>F)      Wireless Sensors (Bluetooth)</t>
  </si>
  <si>
    <t>Bluetooth Module (HC-05)</t>
  </si>
  <si>
    <t>G)     Advance DIY Robotic Kit (Robotic Arm, Walking Robot)</t>
  </si>
  <si>
    <t>Pluto 1.2</t>
  </si>
  <si>
    <t>Drone kit</t>
  </si>
  <si>
    <t>Otto Robot</t>
  </si>
  <si>
    <t>Human robot ( OTTO Interactive DIY Robot for Kids )</t>
  </si>
  <si>
    <t>H)     Programming Drone</t>
  </si>
  <si>
    <t>I)       Soldering &amp; Prototyping Kits</t>
  </si>
  <si>
    <t>Soldering Gun</t>
  </si>
  <si>
    <t>Soldering Paste</t>
  </si>
  <si>
    <t>Soldering Wire - 500gm</t>
  </si>
  <si>
    <t>Heat Shrink Tube (100 Meters)</t>
  </si>
  <si>
    <t>Wire Stripper</t>
  </si>
  <si>
    <t>Mini Handsaw</t>
  </si>
  <si>
    <t>Power Strip</t>
  </si>
  <si>
    <t>Glue Gun With Sticks</t>
  </si>
  <si>
    <t>Flexible Cutting Mat (18" x 12")</t>
  </si>
  <si>
    <t>Small Fire Extinguisher</t>
  </si>
  <si>
    <t>First aid Kit</t>
  </si>
  <si>
    <t>Latex Coating gloves</t>
  </si>
  <si>
    <t>Safety Glasses</t>
  </si>
  <si>
    <t>J)       1 DIY Robotics kit</t>
  </si>
  <si>
    <t>Robot Structure - 2 Wheels Chassis</t>
  </si>
  <si>
    <t>Robot Structure -BO Motors</t>
  </si>
  <si>
    <t>The 200 RPM Dual Shaft BO</t>
  </si>
  <si>
    <t>Motor</t>
  </si>
  <si>
    <t>Robot Structure - BO Wheels</t>
  </si>
  <si>
    <t>7cm Dia. x 1cm Width</t>
  </si>
  <si>
    <t>Robot Structure - Castrol Wheel</t>
  </si>
  <si>
    <t>Goli Castor Wheel (Pack of 4)</t>
  </si>
  <si>
    <t>Arduino Uno + USB</t>
  </si>
  <si>
    <t>L298n Motor Driver</t>
  </si>
  <si>
    <t>Mini Breadboard</t>
  </si>
  <si>
    <t>400 Points Half Size Solderless Breadboard</t>
  </si>
  <si>
    <t>Hook-up Wires (92 Meters)</t>
  </si>
  <si>
    <t>IR Proximity Sensor</t>
  </si>
  <si>
    <t>(HC-05)</t>
  </si>
  <si>
    <t>Ultrasonic Sensor</t>
  </si>
  <si>
    <t>Servo Motor</t>
  </si>
  <si>
    <t>Tower Pro SG90 Servo - 9 gms Mini/Micro Servo Motor</t>
  </si>
  <si>
    <t>Rechargeable 12v Batteries (cells)</t>
  </si>
  <si>
    <t>Battery cover</t>
  </si>
  <si>
    <t>Battery Charger Adapter 12v</t>
  </si>
  <si>
    <t>Screw Driver Kit</t>
  </si>
  <si>
    <t>Double Sided Tape</t>
  </si>
  <si>
    <t>Black Insulation Tape</t>
  </si>
  <si>
    <t>K)     Set of Hardware Tools</t>
  </si>
  <si>
    <t>L)      Safety Equipments</t>
  </si>
  <si>
    <t>M)   Back Drops&amp; lab setup</t>
  </si>
  <si>
    <t>N)     Study Book for Tinker lab</t>
  </si>
  <si>
    <t>Learning Tools</t>
  </si>
  <si>
    <t>(video lessons plan training Manual and Software Installation )</t>
  </si>
  <si>
    <t>1 - 3D Printer</t>
  </si>
  <si>
    <t>( including Consumable)</t>
  </si>
  <si>
    <t>Training</t>
  </si>
  <si>
    <t>( 15 Training in each schools with reporting and documentation)</t>
  </si>
  <si>
    <t>Total Tinkering Lab (B)</t>
  </si>
  <si>
    <t xml:space="preserve"> Rate/unit(in Rs.)</t>
  </si>
  <si>
    <t>C</t>
  </si>
  <si>
    <t>Astronomy Lab</t>
  </si>
  <si>
    <t>a</t>
  </si>
  <si>
    <t>Lab Models</t>
  </si>
  <si>
    <t>Astraonaut fibre model of 5' height</t>
  </si>
  <si>
    <t>Fibre and wooden base</t>
  </si>
  <si>
    <t>Interior of the Sun model</t>
  </si>
  <si>
    <t>Illuminated Earth model</t>
  </si>
  <si>
    <t>Glowing Moon model</t>
  </si>
  <si>
    <t>Fibre, print, light and wooden base</t>
  </si>
  <si>
    <t>Mars 3 D globe</t>
  </si>
  <si>
    <t>Globe, print and acrylic structure-base</t>
  </si>
  <si>
    <t>How eclipses occur ? Model</t>
  </si>
  <si>
    <t>Balls, print, motor,on-off button, acrylic/wooden base</t>
  </si>
  <si>
    <t>Annular and Total Solar Eclipse model</t>
  </si>
  <si>
    <t>Acrylic structure, motor, base, on-off button</t>
  </si>
  <si>
    <t>Celestial globe model</t>
  </si>
  <si>
    <t>Globe, acrylic base  Print</t>
  </si>
  <si>
    <t>illuminated Sky globe model</t>
  </si>
  <si>
    <t>Globe, light, print, acrylic base</t>
  </si>
  <si>
    <t>Celestial coordinates model</t>
  </si>
  <si>
    <t>Fibre, acrylic base and print</t>
  </si>
  <si>
    <t>Wall mounted Tarangan (Planisphere) model</t>
  </si>
  <si>
    <t>Sun's path model</t>
  </si>
  <si>
    <t>Acrylic structure, base and print</t>
  </si>
  <si>
    <t>Ray diagram of Newtonian telescope model</t>
  </si>
  <si>
    <t>Parallax mehtod of star distance model</t>
  </si>
  <si>
    <t>Dispersion of light model</t>
  </si>
  <si>
    <t>Acrylic, glass and laser</t>
  </si>
  <si>
    <t>Newton's disk model</t>
  </si>
  <si>
    <t>Color disk, acrylic structure, dvd motor, adapter, regulator with nob &amp; on-off button</t>
  </si>
  <si>
    <t>Geostationary satellite model</t>
  </si>
  <si>
    <t>Acrylic body, acrylic base, motor, on-off button</t>
  </si>
  <si>
    <t>Polar satellite model</t>
  </si>
  <si>
    <t>Indian satellite - Kalpana 1 model, Aryabhata and Mars Orbiter</t>
  </si>
  <si>
    <t>Fibre, motor and wooden base</t>
  </si>
  <si>
    <t>ISRO scale models of GSLV Mk II, PSLV and satellite launch station model</t>
  </si>
  <si>
    <t>GMRT dish antenna model</t>
  </si>
  <si>
    <t>Fibre, print and base wooden</t>
  </si>
  <si>
    <t>Motorized 3D solar system model</t>
  </si>
  <si>
    <t>Globe, motor, on-off button, print, acrylic structure</t>
  </si>
  <si>
    <t>Weight on different planets</t>
  </si>
  <si>
    <t xml:space="preserve">Metalic strucutre, sunboard sheet, different weight </t>
  </si>
  <si>
    <t>Space 4 D flash cards</t>
  </si>
  <si>
    <t>Flash card and print</t>
  </si>
  <si>
    <t>Automatic 4" telescope with software based alignment and locating the stars</t>
  </si>
  <si>
    <t>Telescope</t>
  </si>
  <si>
    <t>10 x 50 Binocular for Astronomy</t>
  </si>
  <si>
    <t>Binocular</t>
  </si>
  <si>
    <t>Dobsonian 150 mm telescope</t>
  </si>
  <si>
    <t>Dobsonian telescope</t>
  </si>
  <si>
    <t>b</t>
  </si>
  <si>
    <t>Activity kits, tab, books etc.</t>
  </si>
  <si>
    <t>Tarangan dial 20 numbers @ Rs 30</t>
  </si>
  <si>
    <t>Spectroscope kit 20 number @ 50</t>
  </si>
  <si>
    <t>Telescope making kit 20 number @ 200</t>
  </si>
  <si>
    <t>Star projection 5 number @ 300</t>
  </si>
  <si>
    <t>Astrolabe 20 number @ 240</t>
  </si>
  <si>
    <t>Star chart Northern and Southern hemisphere 10 number @ Rs 100</t>
  </si>
  <si>
    <t>Books on Astronomy</t>
  </si>
  <si>
    <t>Tab</t>
  </si>
  <si>
    <t>c</t>
  </si>
  <si>
    <t>Transportation &amp; Installation</t>
  </si>
  <si>
    <t>Transportation of goods, conveyence of staff &amp; installation of lab</t>
  </si>
  <si>
    <t>d</t>
  </si>
  <si>
    <t>Backgrounds</t>
  </si>
  <si>
    <t>Wall and Roof wallpapers and other wall finishing work (depends on size of hall)</t>
  </si>
  <si>
    <t>e</t>
  </si>
  <si>
    <t>Orientation of the project to the teachers</t>
  </si>
  <si>
    <t>f</t>
  </si>
  <si>
    <t>Infrastructure</t>
  </si>
  <si>
    <t>Table Platform, electrical points &amp; wiring</t>
  </si>
  <si>
    <t>g</t>
  </si>
  <si>
    <t>Total Astronomy Lab ( C)</t>
  </si>
  <si>
    <t>*</t>
  </si>
  <si>
    <t>S. No.</t>
  </si>
  <si>
    <t>Interventions</t>
  </si>
  <si>
    <t xml:space="preserve"> Unit</t>
  </si>
  <si>
    <t xml:space="preserve"> Tantative Size </t>
  </si>
  <si>
    <t xml:space="preserve"> Total Size in sqft / Quantity</t>
  </si>
  <si>
    <t>Unit Rate (Rs.)</t>
  </si>
  <si>
    <t xml:space="preserve"> Amount Exclusive of  GST   (Rs.) </t>
  </si>
  <si>
    <t xml:space="preserve"> GST@18%</t>
  </si>
  <si>
    <t>Amount Inclusive of GST (Rs.)</t>
  </si>
  <si>
    <t>A</t>
  </si>
  <si>
    <t>For Classroom</t>
  </si>
  <si>
    <t xml:space="preserve">Measures Around Us </t>
  </si>
  <si>
    <t>Horizontal Scale</t>
  </si>
  <si>
    <t>sqft</t>
  </si>
  <si>
    <t>6X1</t>
  </si>
  <si>
    <t>Vertical Scale</t>
  </si>
  <si>
    <t xml:space="preserve">Concept of Big &amp; Small </t>
  </si>
  <si>
    <t>4X5</t>
  </si>
  <si>
    <t>(through Physical Interventions)</t>
  </si>
  <si>
    <t xml:space="preserve">Angles Around Us </t>
  </si>
  <si>
    <t>Door Angle Protractor</t>
  </si>
  <si>
    <t>2X2</t>
  </si>
  <si>
    <t xml:space="preserve">Highlighting Naturally Occurring </t>
  </si>
  <si>
    <t>Angles in classroom</t>
  </si>
  <si>
    <t>Symmetry Around Us</t>
  </si>
  <si>
    <t>Symmetry in the Built Elements</t>
  </si>
  <si>
    <t>4X4</t>
  </si>
  <si>
    <t xml:space="preserve">Colour Teasers </t>
  </si>
  <si>
    <t>Fan Colour Wheels</t>
  </si>
  <si>
    <t>no</t>
  </si>
  <si>
    <t xml:space="preserve">Rainbow on Floor/ Wall of the </t>
  </si>
  <si>
    <t>6X6</t>
  </si>
  <si>
    <t>classroom or Corridor</t>
  </si>
  <si>
    <t xml:space="preserve">Map Your World  (painted </t>
  </si>
  <si>
    <t xml:space="preserve">on Classroom door/ wall/ </t>
  </si>
  <si>
    <t>Table/ Floor)</t>
  </si>
  <si>
    <t>Map of the Classroom</t>
  </si>
  <si>
    <t>Map of the School</t>
  </si>
  <si>
    <t xml:space="preserve">Map of the Neighbourhood / </t>
  </si>
  <si>
    <t>Village</t>
  </si>
  <si>
    <t>Map of the City / District</t>
  </si>
  <si>
    <t>5X5</t>
  </si>
  <si>
    <t>Map of State</t>
  </si>
  <si>
    <t>Map of Country</t>
  </si>
  <si>
    <t>Map of the World</t>
  </si>
  <si>
    <t>10X10</t>
  </si>
  <si>
    <t>Time Devices</t>
  </si>
  <si>
    <t>Wall Clock</t>
  </si>
  <si>
    <t xml:space="preserve">Number Lines </t>
  </si>
  <si>
    <t>Wall Number Line Tiles</t>
  </si>
  <si>
    <t>1X10</t>
  </si>
  <si>
    <t xml:space="preserve">Place Value Chart </t>
  </si>
  <si>
    <t>Place Value Chart on Wall</t>
  </si>
  <si>
    <t>3X4</t>
  </si>
  <si>
    <t xml:space="preserve">Activity Boards and Surfaces </t>
  </si>
  <si>
    <t>on Walls</t>
  </si>
  <si>
    <t>Geometrical Pattern /Shapes</t>
  </si>
  <si>
    <t>1X1X10</t>
  </si>
  <si>
    <t>Shape Poem Board</t>
  </si>
  <si>
    <t>For Corridors</t>
  </si>
  <si>
    <t>Measures Around Us</t>
  </si>
  <si>
    <t>Symmetry in mirror images</t>
  </si>
  <si>
    <t>LS</t>
  </si>
  <si>
    <t>1 no. with mirror size of 3X1 ft</t>
  </si>
  <si>
    <t>Symmetry in Geometrical shapes</t>
  </si>
  <si>
    <t>Inverted Images</t>
  </si>
  <si>
    <t>Inverted Images on mirror</t>
  </si>
  <si>
    <t>Cycles Around Us</t>
  </si>
  <si>
    <t>Phases of Moon</t>
  </si>
  <si>
    <t>Cycle of seed germination</t>
  </si>
  <si>
    <t>5X4</t>
  </si>
  <si>
    <t>Water Cycle</t>
  </si>
  <si>
    <t>Food Chain</t>
  </si>
  <si>
    <t>Conversion of money units</t>
  </si>
  <si>
    <t>4X3</t>
  </si>
  <si>
    <t xml:space="preserve">Understanding Symbols </t>
  </si>
  <si>
    <t>(+ - x =&gt;&lt;)</t>
  </si>
  <si>
    <t xml:space="preserve">Writing Aids </t>
  </si>
  <si>
    <t>Understanding of Consonant &amp;</t>
  </si>
  <si>
    <t>Vowel - English Language</t>
  </si>
  <si>
    <t>General signage</t>
  </si>
  <si>
    <t>3X5</t>
  </si>
  <si>
    <t>Visuals Around Us</t>
  </si>
  <si>
    <t>Expressions</t>
  </si>
  <si>
    <t xml:space="preserve">Some Intresting Figures on Door/ Almirah Shutter viz. </t>
  </si>
  <si>
    <t>Healthy habbits</t>
  </si>
  <si>
    <t>Outdoor</t>
  </si>
  <si>
    <t>Planetary Orbits / Solar System</t>
  </si>
  <si>
    <t>6X4</t>
  </si>
  <si>
    <t>Stairs- Painting of Numbers</t>
  </si>
  <si>
    <t>2X1X10</t>
  </si>
  <si>
    <t xml:space="preserve">Concrete Ground - Snake </t>
  </si>
  <si>
    <t>14X14</t>
  </si>
  <si>
    <t>and Ladder for healthy habbit</t>
  </si>
  <si>
    <t>as well as learning numbers</t>
  </si>
  <si>
    <t xml:space="preserve"> (Snake as unhealthy habbit</t>
  </si>
  <si>
    <t>and ladder as healthy habbit)</t>
  </si>
  <si>
    <t>Tyre Playground alongwith</t>
  </si>
  <si>
    <t>1 no. with two swings</t>
  </si>
  <si>
    <t>5 tyres to play with in sand</t>
  </si>
  <si>
    <t>Labelling the trees</t>
  </si>
  <si>
    <t>20nos.</t>
  </si>
  <si>
    <t>Stapu frame</t>
  </si>
  <si>
    <t>2X10</t>
  </si>
  <si>
    <t>Gintara on Window/ Abacus</t>
  </si>
  <si>
    <t>3+3m</t>
  </si>
  <si>
    <t>Pipe Phone</t>
  </si>
  <si>
    <t>20m</t>
  </si>
  <si>
    <t>Mazes</t>
  </si>
  <si>
    <t>4X4X2</t>
  </si>
  <si>
    <t xml:space="preserve">Play of Sunlight - light passing </t>
  </si>
  <si>
    <t xml:space="preserve">through grills forming shapes </t>
  </si>
  <si>
    <t>on wall /floor,</t>
  </si>
  <si>
    <t>Tangram Tiles</t>
  </si>
  <si>
    <t>Grid and Dot board on floor walls</t>
  </si>
  <si>
    <t xml:space="preserve">Country Name, Flags and </t>
  </si>
  <si>
    <t>4X6</t>
  </si>
  <si>
    <t>Currency</t>
  </si>
  <si>
    <t>Practice Board for writing/ having dotted letters on the board</t>
  </si>
  <si>
    <t>4X3X4</t>
  </si>
  <si>
    <t>Fraction Walls forunderstanding of fractions</t>
  </si>
  <si>
    <t>Sub Total Cost for 1 BALA Painting</t>
  </si>
  <si>
    <t xml:space="preserve">Base line &amp; End Line Survey </t>
  </si>
  <si>
    <t>(Optional item)- Cost Per School</t>
  </si>
  <si>
    <t>Nos of School</t>
  </si>
  <si>
    <t>Particular</t>
  </si>
  <si>
    <t>Integrated Science Center(80 Models)</t>
  </si>
  <si>
    <t>Integrated Science Center(110 Models)</t>
  </si>
  <si>
    <t>BaLA Program</t>
  </si>
  <si>
    <t>Total Project</t>
  </si>
  <si>
    <t>Sl. No.</t>
  </si>
  <si>
    <t>Total Cost</t>
  </si>
  <si>
    <t>Summary of Project NPCIL Chutka(CMPAPP)</t>
  </si>
  <si>
    <t>Cost Per Project</t>
  </si>
  <si>
    <t>GST@18%</t>
  </si>
  <si>
    <t>Base Cost</t>
  </si>
  <si>
    <t>Nos of Project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</si>
</sst>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vertAlign val="superscript"/>
      <sz val="8"/>
      <color theme="1"/>
      <name val="Calibri"/>
      <family val="2"/>
      <scheme val="minor"/>
    </font>
    <font>
      <i/>
      <sz val="8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  <font>
      <i/>
      <sz val="10"/>
      <color rgb="FF000000"/>
      <name val="Calibri"/>
      <family val="2"/>
      <scheme val="minor"/>
    </font>
    <font>
      <b/>
      <sz val="14"/>
      <color rgb="FF000000"/>
      <name val="Arial"/>
      <family val="2"/>
    </font>
    <font>
      <b/>
      <sz val="14"/>
      <color theme="1"/>
      <name val="Calibri"/>
      <family val="2"/>
      <scheme val="minor"/>
    </font>
    <font>
      <b/>
      <sz val="9"/>
      <color rgb="FF000000"/>
      <name val="Arial"/>
      <family val="2"/>
    </font>
    <font>
      <sz val="11"/>
      <name val="Calibri"/>
      <family val="2"/>
    </font>
    <font>
      <b/>
      <sz val="10"/>
      <color rgb="FFFFFFFF"/>
      <name val="Arial"/>
      <family val="2"/>
    </font>
    <font>
      <sz val="10"/>
      <color rgb="FFFFFFFF"/>
      <name val="Arial"/>
      <family val="2"/>
    </font>
    <font>
      <sz val="11"/>
      <color rgb="FF000000"/>
      <name val="Calibri"/>
      <family val="2"/>
    </font>
    <font>
      <b/>
      <sz val="12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33CCCC"/>
        <bgColor rgb="FF33CCCC"/>
      </patternFill>
    </fill>
    <fill>
      <patternFill patternType="solid">
        <fgColor rgb="FF99CCFF"/>
        <bgColor rgb="FF99CCFF"/>
      </patternFill>
    </fill>
    <fill>
      <patternFill patternType="solid">
        <fgColor rgb="FFFFFFCC"/>
        <bgColor rgb="FFFFFFCC"/>
      </patternFill>
    </fill>
    <fill>
      <patternFill patternType="solid">
        <fgColor theme="9" tint="0.59999389629810485"/>
        <bgColor rgb="FFF7964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0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7" fillId="2" borderId="1" xfId="0" applyFont="1" applyFill="1" applyBorder="1" applyAlignment="1">
      <alignment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15" fillId="0" borderId="1" xfId="0" applyFont="1" applyBorder="1" applyAlignment="1">
      <alignment horizontal="center" vertical="center" wrapText="1"/>
    </xf>
    <xf numFmtId="3" fontId="15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vertical="center" wrapText="1"/>
    </xf>
    <xf numFmtId="0" fontId="0" fillId="0" borderId="1" xfId="0" applyFont="1" applyBorder="1" applyAlignment="1">
      <alignment vertical="center" wrapText="1"/>
    </xf>
    <xf numFmtId="0" fontId="0" fillId="0" borderId="1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3" fontId="15" fillId="0" borderId="4" xfId="0" applyNumberFormat="1" applyFont="1" applyBorder="1" applyAlignment="1">
      <alignment horizontal="center" vertical="center" wrapText="1"/>
    </xf>
    <xf numFmtId="3" fontId="15" fillId="0" borderId="5" xfId="0" applyNumberFormat="1" applyFont="1" applyBorder="1" applyAlignment="1">
      <alignment horizontal="center" vertical="center" wrapText="1"/>
    </xf>
    <xf numFmtId="3" fontId="15" fillId="0" borderId="6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vertical="center"/>
    </xf>
    <xf numFmtId="0" fontId="17" fillId="0" borderId="1" xfId="0" applyFont="1" applyBorder="1" applyAlignment="1">
      <alignment vertical="center" wrapText="1"/>
    </xf>
    <xf numFmtId="0" fontId="15" fillId="0" borderId="1" xfId="0" applyFont="1" applyBorder="1" applyAlignment="1">
      <alignment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vertical="center"/>
    </xf>
    <xf numFmtId="0" fontId="11" fillId="0" borderId="12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3" fontId="11" fillId="0" borderId="12" xfId="0" applyNumberFormat="1" applyFont="1" applyBorder="1" applyAlignment="1">
      <alignment horizontal="center" vertical="center" wrapText="1"/>
    </xf>
    <xf numFmtId="3" fontId="11" fillId="0" borderId="14" xfId="0" applyNumberFormat="1" applyFont="1" applyBorder="1" applyAlignment="1">
      <alignment horizontal="center" vertical="center" wrapText="1"/>
    </xf>
    <xf numFmtId="3" fontId="11" fillId="0" borderId="13" xfId="0" applyNumberFormat="1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3" fontId="11" fillId="0" borderId="17" xfId="0" applyNumberFormat="1" applyFont="1" applyBorder="1" applyAlignment="1">
      <alignment horizontal="center" vertical="center" wrapText="1"/>
    </xf>
    <xf numFmtId="3" fontId="11" fillId="0" borderId="18" xfId="0" applyNumberFormat="1" applyFont="1" applyBorder="1" applyAlignment="1">
      <alignment horizontal="center" vertical="center" wrapText="1"/>
    </xf>
    <xf numFmtId="3" fontId="11" fillId="0" borderId="16" xfId="0" applyNumberFormat="1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3" fontId="11" fillId="0" borderId="15" xfId="0" applyNumberFormat="1" applyFont="1" applyBorder="1" applyAlignment="1">
      <alignment horizontal="center" vertical="center" wrapText="1"/>
    </xf>
    <xf numFmtId="3" fontId="11" fillId="0" borderId="11" xfId="0" applyNumberFormat="1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19" fillId="0" borderId="19" xfId="0" applyFont="1" applyBorder="1" applyAlignment="1">
      <alignment horizontal="center"/>
    </xf>
    <xf numFmtId="0" fontId="8" fillId="0" borderId="19" xfId="0" applyFont="1" applyBorder="1" applyAlignment="1">
      <alignment vertical="center" wrapText="1"/>
    </xf>
    <xf numFmtId="0" fontId="8" fillId="2" borderId="19" xfId="0" applyFont="1" applyFill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3" fontId="11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3" fontId="8" fillId="0" borderId="19" xfId="0" applyNumberFormat="1" applyFont="1" applyBorder="1" applyAlignment="1">
      <alignment horizontal="center" vertical="center" wrapText="1"/>
    </xf>
    <xf numFmtId="0" fontId="18" fillId="0" borderId="19" xfId="0" applyFont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3" fontId="11" fillId="0" borderId="0" xfId="0" applyNumberFormat="1" applyFont="1" applyBorder="1" applyAlignment="1">
      <alignment horizontal="center" vertical="center" wrapText="1"/>
    </xf>
    <xf numFmtId="0" fontId="8" fillId="0" borderId="19" xfId="0" applyFont="1" applyBorder="1" applyAlignment="1">
      <alignment vertical="center"/>
    </xf>
    <xf numFmtId="0" fontId="8" fillId="2" borderId="19" xfId="0" applyFont="1" applyFill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3" fontId="11" fillId="0" borderId="19" xfId="0" applyNumberFormat="1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3" fontId="8" fillId="0" borderId="19" xfId="0" applyNumberFormat="1" applyFont="1" applyBorder="1" applyAlignment="1">
      <alignment horizontal="center" vertical="center"/>
    </xf>
    <xf numFmtId="0" fontId="18" fillId="0" borderId="19" xfId="0" applyFont="1" applyBorder="1" applyAlignment="1">
      <alignment horizontal="center" vertical="center"/>
    </xf>
    <xf numFmtId="0" fontId="19" fillId="0" borderId="20" xfId="0" applyFont="1" applyBorder="1" applyAlignment="1">
      <alignment horizontal="center"/>
    </xf>
    <xf numFmtId="0" fontId="22" fillId="4" borderId="1" xfId="0" applyFont="1" applyFill="1" applyBorder="1" applyAlignment="1">
      <alignment horizontal="center" vertical="center"/>
    </xf>
    <xf numFmtId="0" fontId="23" fillId="4" borderId="1" xfId="0" applyFont="1" applyFill="1" applyBorder="1" applyAlignment="1">
      <alignment horizontal="center" vertical="center" textRotation="90"/>
    </xf>
    <xf numFmtId="0" fontId="23" fillId="4" borderId="1" xfId="0" applyFont="1" applyFill="1" applyBorder="1" applyAlignment="1">
      <alignment horizontal="center" vertical="center"/>
    </xf>
    <xf numFmtId="0" fontId="23" fillId="4" borderId="1" xfId="0" applyFont="1" applyFill="1" applyBorder="1" applyAlignment="1">
      <alignment horizontal="center" vertical="center"/>
    </xf>
    <xf numFmtId="0" fontId="21" fillId="0" borderId="1" xfId="0" applyFont="1" applyBorder="1" applyAlignment="1">
      <alignment horizontal="center"/>
    </xf>
    <xf numFmtId="0" fontId="8" fillId="5" borderId="1" xfId="0" applyFont="1" applyFill="1" applyBorder="1" applyAlignment="1">
      <alignment horizontal="center" vertical="center"/>
    </xf>
    <xf numFmtId="0" fontId="11" fillId="5" borderId="1" xfId="0" applyFont="1" applyFill="1" applyBorder="1" applyAlignment="1">
      <alignment horizontal="center" vertical="center"/>
    </xf>
    <xf numFmtId="0" fontId="11" fillId="5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6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3" fontId="11" fillId="0" borderId="1" xfId="0" applyNumberFormat="1" applyFont="1" applyBorder="1" applyAlignment="1">
      <alignment horizontal="center" vertical="center"/>
    </xf>
    <xf numFmtId="0" fontId="11" fillId="6" borderId="1" xfId="0" applyFont="1" applyFill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3" fontId="11" fillId="6" borderId="1" xfId="0" applyNumberFormat="1" applyFont="1" applyFill="1" applyBorder="1" applyAlignment="1">
      <alignment horizontal="center" vertical="center"/>
    </xf>
    <xf numFmtId="3" fontId="11" fillId="6" borderId="1" xfId="0" applyNumberFormat="1" applyFont="1" applyFill="1" applyBorder="1" applyAlignment="1">
      <alignment horizontal="center" vertical="center"/>
    </xf>
    <xf numFmtId="0" fontId="8" fillId="7" borderId="1" xfId="0" applyFont="1" applyFill="1" applyBorder="1" applyAlignment="1">
      <alignment horizontal="center" vertical="center"/>
    </xf>
    <xf numFmtId="0" fontId="21" fillId="8" borderId="1" xfId="0" applyFont="1" applyFill="1" applyBorder="1" applyAlignment="1">
      <alignment horizontal="center"/>
    </xf>
    <xf numFmtId="3" fontId="8" fillId="7" borderId="1" xfId="0" applyNumberFormat="1" applyFont="1" applyFill="1" applyBorder="1" applyAlignment="1">
      <alignment horizontal="center" vertical="center"/>
    </xf>
    <xf numFmtId="3" fontId="21" fillId="8" borderId="1" xfId="0" applyNumberFormat="1" applyFont="1" applyFill="1" applyBorder="1" applyAlignment="1">
      <alignment horizontal="center"/>
    </xf>
    <xf numFmtId="0" fontId="20" fillId="3" borderId="4" xfId="0" applyFont="1" applyFill="1" applyBorder="1" applyAlignment="1">
      <alignment horizontal="center" vertical="center"/>
    </xf>
    <xf numFmtId="0" fontId="20" fillId="3" borderId="6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25" fillId="9" borderId="1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1" fontId="25" fillId="9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2D3636-1753-44E6-A15B-846FA9CCA59C}">
  <dimension ref="C2:I9"/>
  <sheetViews>
    <sheetView showGridLines="0" tabSelected="1" workbookViewId="0">
      <selection activeCell="D9" sqref="D9"/>
    </sheetView>
  </sheetViews>
  <sheetFormatPr defaultRowHeight="14.4" x14ac:dyDescent="0.3"/>
  <cols>
    <col min="3" max="3" width="6.88671875" bestFit="1" customWidth="1"/>
    <col min="4" max="4" width="33" bestFit="1" customWidth="1"/>
    <col min="5" max="5" width="10" bestFit="1" customWidth="1"/>
    <col min="6" max="6" width="10.44140625" bestFit="1" customWidth="1"/>
    <col min="7" max="7" width="16" bestFit="1" customWidth="1"/>
    <col min="8" max="8" width="14.21875" bestFit="1" customWidth="1"/>
    <col min="9" max="9" width="10.6640625" bestFit="1" customWidth="1"/>
    <col min="10" max="10" width="11" bestFit="1" customWidth="1"/>
  </cols>
  <sheetData>
    <row r="2" spans="3:9" ht="21" customHeight="1" x14ac:dyDescent="0.3">
      <c r="C2" s="137" t="s">
        <v>638</v>
      </c>
      <c r="D2" s="137"/>
      <c r="E2" s="137"/>
      <c r="F2" s="137"/>
      <c r="G2" s="137"/>
      <c r="H2" s="137"/>
      <c r="I2" s="137"/>
    </row>
    <row r="3" spans="3:9" ht="15.6" x14ac:dyDescent="0.3">
      <c r="C3" s="136" t="s">
        <v>636</v>
      </c>
      <c r="D3" s="136" t="s">
        <v>631</v>
      </c>
      <c r="E3" s="136" t="s">
        <v>641</v>
      </c>
      <c r="F3" s="136" t="s">
        <v>640</v>
      </c>
      <c r="G3" s="136" t="s">
        <v>639</v>
      </c>
      <c r="H3" s="136" t="s">
        <v>642</v>
      </c>
      <c r="I3" s="136" t="s">
        <v>637</v>
      </c>
    </row>
    <row r="4" spans="3:9" x14ac:dyDescent="0.3">
      <c r="C4" s="28">
        <v>1</v>
      </c>
      <c r="D4" s="28" t="s">
        <v>632</v>
      </c>
      <c r="E4" s="138">
        <v>731351.69491525425</v>
      </c>
      <c r="F4" s="138">
        <v>131643.30508474575</v>
      </c>
      <c r="G4" s="28">
        <v>862995</v>
      </c>
      <c r="H4" s="28">
        <v>30</v>
      </c>
      <c r="I4" s="28">
        <v>25889850</v>
      </c>
    </row>
    <row r="5" spans="3:9" x14ac:dyDescent="0.3">
      <c r="C5" s="28">
        <v>2</v>
      </c>
      <c r="D5" s="28" t="s">
        <v>633</v>
      </c>
      <c r="E5" s="138">
        <v>1111000</v>
      </c>
      <c r="F5" s="138">
        <v>199980</v>
      </c>
      <c r="G5" s="28">
        <v>1310980</v>
      </c>
      <c r="H5" s="28">
        <v>7</v>
      </c>
      <c r="I5" s="28">
        <v>9176860</v>
      </c>
    </row>
    <row r="6" spans="3:9" x14ac:dyDescent="0.3">
      <c r="C6" s="28">
        <v>3</v>
      </c>
      <c r="D6" s="28" t="s">
        <v>432</v>
      </c>
      <c r="E6" s="138">
        <v>991100</v>
      </c>
      <c r="F6" s="138">
        <v>178398</v>
      </c>
      <c r="G6" s="28">
        <v>1169498</v>
      </c>
      <c r="H6" s="28">
        <v>11</v>
      </c>
      <c r="I6" s="28">
        <v>12864478</v>
      </c>
    </row>
    <row r="7" spans="3:9" x14ac:dyDescent="0.3">
      <c r="C7" s="28">
        <v>4</v>
      </c>
      <c r="D7" s="28" t="s">
        <v>282</v>
      </c>
      <c r="E7" s="138">
        <v>700000</v>
      </c>
      <c r="F7" s="138">
        <v>126000</v>
      </c>
      <c r="G7" s="28">
        <v>826000</v>
      </c>
      <c r="H7" s="28">
        <v>12</v>
      </c>
      <c r="I7" s="28">
        <v>9912000</v>
      </c>
    </row>
    <row r="8" spans="3:9" x14ac:dyDescent="0.3">
      <c r="C8" s="28">
        <v>5</v>
      </c>
      <c r="D8" s="28" t="s">
        <v>634</v>
      </c>
      <c r="E8" s="138">
        <v>249940.67796610171</v>
      </c>
      <c r="F8" s="138">
        <v>44989.322033898308</v>
      </c>
      <c r="G8" s="28">
        <v>294930</v>
      </c>
      <c r="H8" s="28">
        <v>74</v>
      </c>
      <c r="I8" s="28">
        <v>21824820</v>
      </c>
    </row>
    <row r="9" spans="3:9" ht="15.6" x14ac:dyDescent="0.3">
      <c r="C9" s="136"/>
      <c r="D9" s="136" t="s">
        <v>635</v>
      </c>
      <c r="E9" s="139">
        <v>3783392.3728813557</v>
      </c>
      <c r="F9" s="139">
        <v>681010.62711864396</v>
      </c>
      <c r="G9" s="136">
        <v>4464403</v>
      </c>
      <c r="H9" s="136">
        <v>134</v>
      </c>
      <c r="I9" s="136">
        <v>79668008</v>
      </c>
    </row>
  </sheetData>
  <mergeCells count="1">
    <mergeCell ref="C2:I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DC02EC-AF17-4111-A196-5627D668FE49}">
  <dimension ref="A1:K120"/>
  <sheetViews>
    <sheetView showGridLines="0" topLeftCell="A104" workbookViewId="0">
      <selection activeCell="C121" sqref="C121"/>
    </sheetView>
  </sheetViews>
  <sheetFormatPr defaultRowHeight="14.4" x14ac:dyDescent="0.3"/>
  <cols>
    <col min="1" max="1" width="4.77734375" bestFit="1" customWidth="1"/>
    <col min="2" max="2" width="22.33203125" bestFit="1" customWidth="1"/>
    <col min="3" max="3" width="40.5546875" bestFit="1" customWidth="1"/>
    <col min="4" max="5" width="3.33203125" bestFit="1" customWidth="1"/>
    <col min="6" max="6" width="11.109375" bestFit="1" customWidth="1"/>
    <col min="7" max="7" width="19.6640625" bestFit="1" customWidth="1"/>
    <col min="8" max="8" width="10.109375" bestFit="1" customWidth="1"/>
    <col min="9" max="9" width="19.44140625" bestFit="1" customWidth="1"/>
    <col min="10" max="10" width="9.44140625" bestFit="1" customWidth="1"/>
    <col min="11" max="11" width="7" bestFit="1" customWidth="1"/>
    <col min="12" max="12" width="11" bestFit="1" customWidth="1"/>
  </cols>
  <sheetData>
    <row r="1" spans="1:11" ht="14.4" customHeight="1" x14ac:dyDescent="0.3">
      <c r="A1" s="3" t="s">
        <v>0</v>
      </c>
      <c r="B1" s="3" t="s">
        <v>1</v>
      </c>
      <c r="C1" s="3" t="s">
        <v>2</v>
      </c>
      <c r="D1" s="4" t="s">
        <v>3</v>
      </c>
      <c r="E1" s="4" t="s">
        <v>4</v>
      </c>
      <c r="F1" s="5" t="s">
        <v>204</v>
      </c>
      <c r="G1" s="5" t="s">
        <v>207</v>
      </c>
      <c r="H1" s="4" t="s">
        <v>5</v>
      </c>
      <c r="I1" s="4" t="s">
        <v>6</v>
      </c>
      <c r="J1" s="6" t="s">
        <v>202</v>
      </c>
      <c r="K1" s="6" t="s">
        <v>203</v>
      </c>
    </row>
    <row r="2" spans="1:11" x14ac:dyDescent="0.3">
      <c r="A2" s="12">
        <v>1</v>
      </c>
      <c r="B2" s="10" t="s">
        <v>7</v>
      </c>
      <c r="C2" s="6" t="s">
        <v>8</v>
      </c>
      <c r="D2" s="15">
        <v>1</v>
      </c>
      <c r="E2" s="15" t="s">
        <v>10</v>
      </c>
      <c r="F2" s="11">
        <v>8100</v>
      </c>
      <c r="G2" s="11">
        <v>8100</v>
      </c>
      <c r="H2" s="11">
        <v>1458</v>
      </c>
      <c r="I2" s="11">
        <v>9558</v>
      </c>
      <c r="J2" s="10">
        <v>30</v>
      </c>
      <c r="K2" s="10">
        <f>I2*J2</f>
        <v>286740</v>
      </c>
    </row>
    <row r="3" spans="1:11" x14ac:dyDescent="0.3">
      <c r="A3" s="12"/>
      <c r="B3" s="10"/>
      <c r="C3" s="6" t="s">
        <v>9</v>
      </c>
      <c r="D3" s="15"/>
      <c r="E3" s="15"/>
      <c r="F3" s="11"/>
      <c r="G3" s="11"/>
      <c r="H3" s="11"/>
      <c r="I3" s="11"/>
      <c r="J3" s="10"/>
      <c r="K3" s="10"/>
    </row>
    <row r="4" spans="1:11" x14ac:dyDescent="0.3">
      <c r="A4" s="12">
        <v>2</v>
      </c>
      <c r="B4" s="10" t="s">
        <v>11</v>
      </c>
      <c r="C4" s="6" t="s">
        <v>12</v>
      </c>
      <c r="D4" s="15">
        <v>1</v>
      </c>
      <c r="E4" s="15" t="s">
        <v>10</v>
      </c>
      <c r="F4" s="11">
        <v>4800</v>
      </c>
      <c r="G4" s="11">
        <v>4800</v>
      </c>
      <c r="H4" s="15">
        <v>864</v>
      </c>
      <c r="I4" s="11">
        <v>5664</v>
      </c>
      <c r="J4" s="10">
        <v>30</v>
      </c>
      <c r="K4" s="10">
        <f>I4*J4</f>
        <v>169920</v>
      </c>
    </row>
    <row r="5" spans="1:11" x14ac:dyDescent="0.3">
      <c r="A5" s="12"/>
      <c r="B5" s="10"/>
      <c r="C5" s="6" t="s">
        <v>13</v>
      </c>
      <c r="D5" s="15"/>
      <c r="E5" s="15"/>
      <c r="F5" s="11"/>
      <c r="G5" s="11"/>
      <c r="H5" s="15"/>
      <c r="I5" s="11"/>
      <c r="J5" s="10"/>
      <c r="K5" s="10"/>
    </row>
    <row r="6" spans="1:11" x14ac:dyDescent="0.3">
      <c r="A6" s="12">
        <v>3</v>
      </c>
      <c r="B6" s="10" t="s">
        <v>14</v>
      </c>
      <c r="C6" s="6" t="s">
        <v>15</v>
      </c>
      <c r="D6" s="15">
        <v>1</v>
      </c>
      <c r="E6" s="15" t="s">
        <v>10</v>
      </c>
      <c r="F6" s="11">
        <v>8430</v>
      </c>
      <c r="G6" s="11">
        <v>8430</v>
      </c>
      <c r="H6" s="11">
        <v>1517</v>
      </c>
      <c r="I6" s="11">
        <v>9947</v>
      </c>
      <c r="J6" s="10">
        <v>30</v>
      </c>
      <c r="K6" s="10">
        <f>I6*J6</f>
        <v>298410</v>
      </c>
    </row>
    <row r="7" spans="1:11" x14ac:dyDescent="0.3">
      <c r="A7" s="12"/>
      <c r="B7" s="10"/>
      <c r="C7" s="6" t="s">
        <v>16</v>
      </c>
      <c r="D7" s="15"/>
      <c r="E7" s="15"/>
      <c r="F7" s="11"/>
      <c r="G7" s="11"/>
      <c r="H7" s="11"/>
      <c r="I7" s="11"/>
      <c r="J7" s="10"/>
      <c r="K7" s="10"/>
    </row>
    <row r="8" spans="1:11" x14ac:dyDescent="0.3">
      <c r="A8" s="12"/>
      <c r="B8" s="10"/>
      <c r="C8" s="6" t="s">
        <v>17</v>
      </c>
      <c r="D8" s="15"/>
      <c r="E8" s="15"/>
      <c r="F8" s="11"/>
      <c r="G8" s="11"/>
      <c r="H8" s="11"/>
      <c r="I8" s="11"/>
      <c r="J8" s="10"/>
      <c r="K8" s="10"/>
    </row>
    <row r="9" spans="1:11" ht="20.399999999999999" x14ac:dyDescent="0.3">
      <c r="A9" s="3">
        <v>4</v>
      </c>
      <c r="B9" s="6" t="s">
        <v>18</v>
      </c>
      <c r="C9" s="6" t="s">
        <v>19</v>
      </c>
      <c r="D9" s="7">
        <v>1</v>
      </c>
      <c r="E9" s="7" t="s">
        <v>10</v>
      </c>
      <c r="F9" s="8">
        <v>8910</v>
      </c>
      <c r="G9" s="8">
        <v>8910</v>
      </c>
      <c r="H9" s="8">
        <v>1604</v>
      </c>
      <c r="I9" s="8">
        <v>10514</v>
      </c>
      <c r="J9" s="6">
        <v>30</v>
      </c>
      <c r="K9" s="1">
        <f>I9*J9</f>
        <v>315420</v>
      </c>
    </row>
    <row r="10" spans="1:11" ht="20.399999999999999" x14ac:dyDescent="0.3">
      <c r="A10" s="3">
        <v>5</v>
      </c>
      <c r="B10" s="6" t="s">
        <v>20</v>
      </c>
      <c r="C10" s="6" t="s">
        <v>21</v>
      </c>
      <c r="D10" s="7">
        <v>1</v>
      </c>
      <c r="E10" s="7" t="s">
        <v>10</v>
      </c>
      <c r="F10" s="8">
        <v>4780</v>
      </c>
      <c r="G10" s="8">
        <v>4780</v>
      </c>
      <c r="H10" s="7">
        <v>860</v>
      </c>
      <c r="I10" s="8">
        <v>5640</v>
      </c>
      <c r="J10" s="6">
        <v>30</v>
      </c>
      <c r="K10" s="1">
        <f>I10*J10</f>
        <v>169200</v>
      </c>
    </row>
    <row r="11" spans="1:11" ht="20.399999999999999" x14ac:dyDescent="0.3">
      <c r="A11" s="3">
        <v>6</v>
      </c>
      <c r="B11" s="6" t="s">
        <v>22</v>
      </c>
      <c r="C11" s="6" t="s">
        <v>23</v>
      </c>
      <c r="D11" s="7">
        <v>1</v>
      </c>
      <c r="E11" s="7" t="s">
        <v>10</v>
      </c>
      <c r="F11" s="8">
        <v>4780</v>
      </c>
      <c r="G11" s="8">
        <v>4780</v>
      </c>
      <c r="H11" s="7">
        <v>860</v>
      </c>
      <c r="I11" s="8">
        <v>5640</v>
      </c>
      <c r="J11" s="6">
        <v>30</v>
      </c>
      <c r="K11" s="1">
        <f>I11*J11</f>
        <v>169200</v>
      </c>
    </row>
    <row r="12" spans="1:11" x14ac:dyDescent="0.3">
      <c r="A12" s="12">
        <v>7</v>
      </c>
      <c r="B12" s="10" t="s">
        <v>24</v>
      </c>
      <c r="C12" s="6" t="s">
        <v>25</v>
      </c>
      <c r="D12" s="15">
        <v>1</v>
      </c>
      <c r="E12" s="15" t="s">
        <v>10</v>
      </c>
      <c r="F12" s="11">
        <v>7730</v>
      </c>
      <c r="G12" s="11">
        <v>7730</v>
      </c>
      <c r="H12" s="11">
        <v>1391</v>
      </c>
      <c r="I12" s="11">
        <v>9121</v>
      </c>
      <c r="J12" s="10">
        <v>30</v>
      </c>
      <c r="K12" s="10">
        <f>I12*J12</f>
        <v>273630</v>
      </c>
    </row>
    <row r="13" spans="1:11" x14ac:dyDescent="0.3">
      <c r="A13" s="12"/>
      <c r="B13" s="10"/>
      <c r="C13" s="6" t="s">
        <v>26</v>
      </c>
      <c r="D13" s="15"/>
      <c r="E13" s="15"/>
      <c r="F13" s="11"/>
      <c r="G13" s="11"/>
      <c r="H13" s="11"/>
      <c r="I13" s="11"/>
      <c r="J13" s="10"/>
      <c r="K13" s="10"/>
    </row>
    <row r="14" spans="1:11" x14ac:dyDescent="0.3">
      <c r="A14" s="12"/>
      <c r="B14" s="10"/>
      <c r="C14" s="6" t="s">
        <v>27</v>
      </c>
      <c r="D14" s="15"/>
      <c r="E14" s="15"/>
      <c r="F14" s="11"/>
      <c r="G14" s="11"/>
      <c r="H14" s="11"/>
      <c r="I14" s="11"/>
      <c r="J14" s="10"/>
      <c r="K14" s="10"/>
    </row>
    <row r="15" spans="1:11" x14ac:dyDescent="0.3">
      <c r="A15" s="3">
        <v>8</v>
      </c>
      <c r="B15" s="6" t="s">
        <v>28</v>
      </c>
      <c r="C15" s="6" t="s">
        <v>29</v>
      </c>
      <c r="D15" s="7">
        <v>1</v>
      </c>
      <c r="E15" s="7" t="s">
        <v>10</v>
      </c>
      <c r="F15" s="8">
        <v>8320</v>
      </c>
      <c r="G15" s="8">
        <v>8320</v>
      </c>
      <c r="H15" s="8">
        <v>1498</v>
      </c>
      <c r="I15" s="8">
        <v>9818</v>
      </c>
      <c r="J15" s="6">
        <v>30</v>
      </c>
      <c r="K15" s="1">
        <f t="shared" ref="K15:K26" si="0">I15*J15</f>
        <v>294540</v>
      </c>
    </row>
    <row r="16" spans="1:11" x14ac:dyDescent="0.3">
      <c r="A16" s="3">
        <v>9</v>
      </c>
      <c r="B16" s="6" t="s">
        <v>30</v>
      </c>
      <c r="C16" s="6" t="s">
        <v>31</v>
      </c>
      <c r="D16" s="7">
        <v>1</v>
      </c>
      <c r="E16" s="7" t="s">
        <v>10</v>
      </c>
      <c r="F16" s="8">
        <v>8680</v>
      </c>
      <c r="G16" s="8">
        <v>8680</v>
      </c>
      <c r="H16" s="8">
        <v>1562</v>
      </c>
      <c r="I16" s="8">
        <v>10242</v>
      </c>
      <c r="J16" s="6">
        <v>30</v>
      </c>
      <c r="K16" s="1">
        <f t="shared" si="0"/>
        <v>307260</v>
      </c>
    </row>
    <row r="17" spans="1:11" x14ac:dyDescent="0.3">
      <c r="A17" s="3">
        <v>10</v>
      </c>
      <c r="B17" s="6" t="s">
        <v>32</v>
      </c>
      <c r="C17" s="6" t="s">
        <v>33</v>
      </c>
      <c r="D17" s="7">
        <v>1</v>
      </c>
      <c r="E17" s="7" t="s">
        <v>10</v>
      </c>
      <c r="F17" s="8">
        <v>8320</v>
      </c>
      <c r="G17" s="8">
        <v>8320</v>
      </c>
      <c r="H17" s="8">
        <v>1498</v>
      </c>
      <c r="I17" s="8">
        <v>9818</v>
      </c>
      <c r="J17" s="6">
        <v>30</v>
      </c>
      <c r="K17" s="1">
        <f t="shared" si="0"/>
        <v>294540</v>
      </c>
    </row>
    <row r="18" spans="1:11" x14ac:dyDescent="0.3">
      <c r="A18" s="3">
        <v>11</v>
      </c>
      <c r="B18" s="6" t="s">
        <v>34</v>
      </c>
      <c r="C18" s="6" t="s">
        <v>35</v>
      </c>
      <c r="D18" s="7">
        <v>1</v>
      </c>
      <c r="E18" s="7" t="s">
        <v>10</v>
      </c>
      <c r="F18" s="8">
        <v>4780</v>
      </c>
      <c r="G18" s="8">
        <v>4780</v>
      </c>
      <c r="H18" s="7">
        <v>860</v>
      </c>
      <c r="I18" s="8">
        <v>5640</v>
      </c>
      <c r="J18" s="6">
        <v>30</v>
      </c>
      <c r="K18" s="1">
        <f t="shared" si="0"/>
        <v>169200</v>
      </c>
    </row>
    <row r="19" spans="1:11" x14ac:dyDescent="0.3">
      <c r="A19" s="3">
        <v>12</v>
      </c>
      <c r="B19" s="6" t="s">
        <v>36</v>
      </c>
      <c r="C19" s="6" t="s">
        <v>37</v>
      </c>
      <c r="D19" s="7">
        <v>1</v>
      </c>
      <c r="E19" s="7" t="s">
        <v>10</v>
      </c>
      <c r="F19" s="8">
        <v>8910</v>
      </c>
      <c r="G19" s="8">
        <v>8910</v>
      </c>
      <c r="H19" s="8">
        <v>1604</v>
      </c>
      <c r="I19" s="8">
        <v>10514</v>
      </c>
      <c r="J19" s="6">
        <v>30</v>
      </c>
      <c r="K19" s="1">
        <f t="shared" si="0"/>
        <v>315420</v>
      </c>
    </row>
    <row r="20" spans="1:11" ht="20.399999999999999" x14ac:dyDescent="0.3">
      <c r="A20" s="3">
        <v>13</v>
      </c>
      <c r="B20" s="6" t="s">
        <v>38</v>
      </c>
      <c r="C20" s="6" t="s">
        <v>39</v>
      </c>
      <c r="D20" s="7">
        <v>1</v>
      </c>
      <c r="E20" s="7" t="s">
        <v>10</v>
      </c>
      <c r="F20" s="8">
        <v>8900</v>
      </c>
      <c r="G20" s="8">
        <v>8900</v>
      </c>
      <c r="H20" s="8">
        <v>1602</v>
      </c>
      <c r="I20" s="8">
        <v>10502</v>
      </c>
      <c r="J20" s="6">
        <v>30</v>
      </c>
      <c r="K20" s="1">
        <f t="shared" si="0"/>
        <v>315060</v>
      </c>
    </row>
    <row r="21" spans="1:11" ht="20.399999999999999" x14ac:dyDescent="0.3">
      <c r="A21" s="3">
        <v>14</v>
      </c>
      <c r="B21" s="6" t="s">
        <v>40</v>
      </c>
      <c r="C21" s="6" t="s">
        <v>41</v>
      </c>
      <c r="D21" s="7">
        <v>1</v>
      </c>
      <c r="E21" s="7" t="s">
        <v>10</v>
      </c>
      <c r="F21" s="8">
        <v>7730</v>
      </c>
      <c r="G21" s="8">
        <v>7730</v>
      </c>
      <c r="H21" s="8">
        <v>1391</v>
      </c>
      <c r="I21" s="8">
        <v>9121</v>
      </c>
      <c r="J21" s="6">
        <v>30</v>
      </c>
      <c r="K21" s="1">
        <f t="shared" si="0"/>
        <v>273630</v>
      </c>
    </row>
    <row r="22" spans="1:11" ht="20.399999999999999" x14ac:dyDescent="0.3">
      <c r="A22" s="3">
        <v>15</v>
      </c>
      <c r="B22" s="6" t="s">
        <v>42</v>
      </c>
      <c r="C22" s="6" t="s">
        <v>43</v>
      </c>
      <c r="D22" s="7">
        <v>1</v>
      </c>
      <c r="E22" s="7" t="s">
        <v>10</v>
      </c>
      <c r="F22" s="8">
        <v>6550</v>
      </c>
      <c r="G22" s="8">
        <v>6550</v>
      </c>
      <c r="H22" s="8">
        <v>1179</v>
      </c>
      <c r="I22" s="8">
        <v>7729</v>
      </c>
      <c r="J22" s="6">
        <v>30</v>
      </c>
      <c r="K22" s="1">
        <f t="shared" si="0"/>
        <v>231870</v>
      </c>
    </row>
    <row r="23" spans="1:11" ht="20.399999999999999" x14ac:dyDescent="0.3">
      <c r="A23" s="3">
        <v>16</v>
      </c>
      <c r="B23" s="6" t="s">
        <v>44</v>
      </c>
      <c r="C23" s="6" t="s">
        <v>45</v>
      </c>
      <c r="D23" s="7">
        <v>1</v>
      </c>
      <c r="E23" s="7" t="s">
        <v>10</v>
      </c>
      <c r="F23" s="8">
        <v>8320</v>
      </c>
      <c r="G23" s="8">
        <v>8320</v>
      </c>
      <c r="H23" s="8">
        <v>1498</v>
      </c>
      <c r="I23" s="8">
        <v>9818</v>
      </c>
      <c r="J23" s="6">
        <v>30</v>
      </c>
      <c r="K23" s="1">
        <f t="shared" si="0"/>
        <v>294540</v>
      </c>
    </row>
    <row r="24" spans="1:11" ht="20.399999999999999" x14ac:dyDescent="0.3">
      <c r="A24" s="3">
        <v>17</v>
      </c>
      <c r="B24" s="6" t="s">
        <v>46</v>
      </c>
      <c r="C24" s="6" t="s">
        <v>205</v>
      </c>
      <c r="D24" s="7">
        <v>1</v>
      </c>
      <c r="E24" s="7" t="s">
        <v>10</v>
      </c>
      <c r="F24" s="8">
        <v>8800</v>
      </c>
      <c r="G24" s="8">
        <v>8800</v>
      </c>
      <c r="H24" s="8">
        <v>1584</v>
      </c>
      <c r="I24" s="8">
        <v>10384</v>
      </c>
      <c r="J24" s="6">
        <v>30</v>
      </c>
      <c r="K24" s="1">
        <f t="shared" si="0"/>
        <v>311520</v>
      </c>
    </row>
    <row r="25" spans="1:11" x14ac:dyDescent="0.3">
      <c r="A25" s="3">
        <v>18</v>
      </c>
      <c r="B25" s="6" t="s">
        <v>47</v>
      </c>
      <c r="C25" s="6" t="s">
        <v>48</v>
      </c>
      <c r="D25" s="7">
        <v>1</v>
      </c>
      <c r="E25" s="7" t="s">
        <v>10</v>
      </c>
      <c r="F25" s="8">
        <v>7730</v>
      </c>
      <c r="G25" s="8">
        <v>7730</v>
      </c>
      <c r="H25" s="8">
        <v>1391</v>
      </c>
      <c r="I25" s="8">
        <v>9121</v>
      </c>
      <c r="J25" s="6">
        <v>30</v>
      </c>
      <c r="K25" s="1">
        <f t="shared" si="0"/>
        <v>273630</v>
      </c>
    </row>
    <row r="26" spans="1:11" x14ac:dyDescent="0.3">
      <c r="A26" s="3">
        <v>19</v>
      </c>
      <c r="B26" s="6" t="s">
        <v>49</v>
      </c>
      <c r="C26" s="6" t="s">
        <v>50</v>
      </c>
      <c r="D26" s="7">
        <v>1</v>
      </c>
      <c r="E26" s="7" t="s">
        <v>10</v>
      </c>
      <c r="F26" s="8">
        <v>8670</v>
      </c>
      <c r="G26" s="8">
        <v>8670</v>
      </c>
      <c r="H26" s="8">
        <v>1561</v>
      </c>
      <c r="I26" s="8">
        <v>10231</v>
      </c>
      <c r="J26" s="6">
        <v>30</v>
      </c>
      <c r="K26" s="1">
        <f t="shared" si="0"/>
        <v>306930</v>
      </c>
    </row>
    <row r="27" spans="1:11" x14ac:dyDescent="0.3">
      <c r="A27" s="12">
        <v>20</v>
      </c>
      <c r="B27" s="10" t="s">
        <v>51</v>
      </c>
      <c r="C27" s="6" t="s">
        <v>52</v>
      </c>
      <c r="D27" s="15">
        <v>1</v>
      </c>
      <c r="E27" s="15" t="s">
        <v>10</v>
      </c>
      <c r="F27" s="11">
        <v>7230</v>
      </c>
      <c r="G27" s="11">
        <v>7230</v>
      </c>
      <c r="H27" s="11">
        <v>1301</v>
      </c>
      <c r="I27" s="11">
        <v>8531</v>
      </c>
      <c r="J27" s="10">
        <v>30</v>
      </c>
      <c r="K27" s="10">
        <f>I27*J27</f>
        <v>255930</v>
      </c>
    </row>
    <row r="28" spans="1:11" x14ac:dyDescent="0.3">
      <c r="A28" s="12"/>
      <c r="B28" s="10"/>
      <c r="C28" s="6" t="s">
        <v>53</v>
      </c>
      <c r="D28" s="15"/>
      <c r="E28" s="15"/>
      <c r="F28" s="11"/>
      <c r="G28" s="11"/>
      <c r="H28" s="11"/>
      <c r="I28" s="11"/>
      <c r="J28" s="10"/>
      <c r="K28" s="10"/>
    </row>
    <row r="29" spans="1:11" ht="20.399999999999999" x14ac:dyDescent="0.3">
      <c r="A29" s="3">
        <v>21</v>
      </c>
      <c r="B29" s="6" t="s">
        <v>54</v>
      </c>
      <c r="C29" s="6" t="s">
        <v>55</v>
      </c>
      <c r="D29" s="7">
        <v>1</v>
      </c>
      <c r="E29" s="7" t="s">
        <v>10</v>
      </c>
      <c r="F29" s="8">
        <v>8200</v>
      </c>
      <c r="G29" s="8">
        <v>8200</v>
      </c>
      <c r="H29" s="8">
        <v>1476</v>
      </c>
      <c r="I29" s="8">
        <v>9676</v>
      </c>
      <c r="J29" s="6">
        <v>30</v>
      </c>
      <c r="K29" s="1">
        <f>I29*J29</f>
        <v>290280</v>
      </c>
    </row>
    <row r="30" spans="1:11" x14ac:dyDescent="0.3">
      <c r="A30" s="12">
        <v>22</v>
      </c>
      <c r="B30" s="10" t="s">
        <v>56</v>
      </c>
      <c r="C30" s="6" t="s">
        <v>57</v>
      </c>
      <c r="D30" s="15">
        <v>1</v>
      </c>
      <c r="E30" s="15" t="s">
        <v>10</v>
      </c>
      <c r="F30" s="11">
        <v>7800</v>
      </c>
      <c r="G30" s="11">
        <v>7800</v>
      </c>
      <c r="H30" s="11">
        <v>1404</v>
      </c>
      <c r="I30" s="11">
        <v>9204</v>
      </c>
      <c r="J30" s="10">
        <v>30</v>
      </c>
      <c r="K30" s="10">
        <f>I30*J30</f>
        <v>276120</v>
      </c>
    </row>
    <row r="31" spans="1:11" x14ac:dyDescent="0.3">
      <c r="A31" s="12"/>
      <c r="B31" s="10"/>
      <c r="C31" s="6" t="s">
        <v>58</v>
      </c>
      <c r="D31" s="15"/>
      <c r="E31" s="15"/>
      <c r="F31" s="11"/>
      <c r="G31" s="11"/>
      <c r="H31" s="11"/>
      <c r="I31" s="11"/>
      <c r="J31" s="10"/>
      <c r="K31" s="10"/>
    </row>
    <row r="32" spans="1:11" x14ac:dyDescent="0.3">
      <c r="A32" s="12">
        <v>23</v>
      </c>
      <c r="B32" s="10" t="s">
        <v>59</v>
      </c>
      <c r="C32" s="6" t="s">
        <v>60</v>
      </c>
      <c r="D32" s="15">
        <v>1</v>
      </c>
      <c r="E32" s="15" t="s">
        <v>10</v>
      </c>
      <c r="F32" s="11">
        <v>7600</v>
      </c>
      <c r="G32" s="11">
        <v>7600</v>
      </c>
      <c r="H32" s="11">
        <v>1368</v>
      </c>
      <c r="I32" s="11">
        <v>8968</v>
      </c>
      <c r="J32" s="10">
        <v>30</v>
      </c>
      <c r="K32" s="10">
        <f>I32*J32</f>
        <v>269040</v>
      </c>
    </row>
    <row r="33" spans="1:11" x14ac:dyDescent="0.3">
      <c r="A33" s="12"/>
      <c r="B33" s="10"/>
      <c r="C33" s="6" t="s">
        <v>61</v>
      </c>
      <c r="D33" s="15"/>
      <c r="E33" s="15"/>
      <c r="F33" s="11"/>
      <c r="G33" s="11"/>
      <c r="H33" s="11"/>
      <c r="I33" s="11"/>
      <c r="J33" s="10"/>
      <c r="K33" s="10"/>
    </row>
    <row r="34" spans="1:11" ht="20.399999999999999" x14ac:dyDescent="0.3">
      <c r="A34" s="3">
        <v>24</v>
      </c>
      <c r="B34" s="6" t="s">
        <v>62</v>
      </c>
      <c r="C34" s="6" t="s">
        <v>63</v>
      </c>
      <c r="D34" s="7">
        <v>1</v>
      </c>
      <c r="E34" s="7" t="s">
        <v>10</v>
      </c>
      <c r="F34" s="8">
        <v>7300</v>
      </c>
      <c r="G34" s="8">
        <v>7300</v>
      </c>
      <c r="H34" s="8">
        <v>1314</v>
      </c>
      <c r="I34" s="8">
        <v>8614</v>
      </c>
      <c r="J34" s="6">
        <v>30</v>
      </c>
      <c r="K34" s="1">
        <f t="shared" ref="K34:K37" si="1">I34*J34</f>
        <v>258420</v>
      </c>
    </row>
    <row r="35" spans="1:11" ht="20.399999999999999" x14ac:dyDescent="0.3">
      <c r="A35" s="3">
        <v>25</v>
      </c>
      <c r="B35" s="6" t="s">
        <v>64</v>
      </c>
      <c r="C35" s="6" t="s">
        <v>65</v>
      </c>
      <c r="D35" s="7">
        <v>1</v>
      </c>
      <c r="E35" s="7" t="s">
        <v>10</v>
      </c>
      <c r="F35" s="8">
        <v>8410</v>
      </c>
      <c r="G35" s="8">
        <v>8410</v>
      </c>
      <c r="H35" s="8">
        <v>1514</v>
      </c>
      <c r="I35" s="8">
        <v>9924</v>
      </c>
      <c r="J35" s="6">
        <v>30</v>
      </c>
      <c r="K35" s="1">
        <f t="shared" si="1"/>
        <v>297720</v>
      </c>
    </row>
    <row r="36" spans="1:11" x14ac:dyDescent="0.3">
      <c r="A36" s="3">
        <v>26</v>
      </c>
      <c r="B36" s="6" t="s">
        <v>66</v>
      </c>
      <c r="C36" s="6" t="s">
        <v>67</v>
      </c>
      <c r="D36" s="7">
        <v>1</v>
      </c>
      <c r="E36" s="7" t="s">
        <v>10</v>
      </c>
      <c r="F36" s="8">
        <v>6050</v>
      </c>
      <c r="G36" s="8">
        <v>6050</v>
      </c>
      <c r="H36" s="8">
        <v>1089</v>
      </c>
      <c r="I36" s="8">
        <v>7139</v>
      </c>
      <c r="J36" s="6">
        <v>30</v>
      </c>
      <c r="K36" s="1">
        <f t="shared" si="1"/>
        <v>214170</v>
      </c>
    </row>
    <row r="37" spans="1:11" x14ac:dyDescent="0.3">
      <c r="A37" s="3">
        <v>27</v>
      </c>
      <c r="B37" s="6" t="s">
        <v>68</v>
      </c>
      <c r="C37" s="6" t="s">
        <v>69</v>
      </c>
      <c r="D37" s="7">
        <v>1</v>
      </c>
      <c r="E37" s="7" t="s">
        <v>10</v>
      </c>
      <c r="F37" s="8">
        <v>7230</v>
      </c>
      <c r="G37" s="8">
        <v>7230</v>
      </c>
      <c r="H37" s="8">
        <v>1301</v>
      </c>
      <c r="I37" s="8">
        <v>8531</v>
      </c>
      <c r="J37" s="6">
        <v>30</v>
      </c>
      <c r="K37" s="1">
        <f t="shared" si="1"/>
        <v>255930</v>
      </c>
    </row>
    <row r="38" spans="1:11" x14ac:dyDescent="0.3">
      <c r="A38" s="12">
        <v>28</v>
      </c>
      <c r="B38" s="10" t="s">
        <v>70</v>
      </c>
      <c r="C38" s="6" t="s">
        <v>71</v>
      </c>
      <c r="D38" s="15">
        <v>1</v>
      </c>
      <c r="E38" s="15" t="s">
        <v>10</v>
      </c>
      <c r="F38" s="11">
        <v>7820</v>
      </c>
      <c r="G38" s="11">
        <v>7820</v>
      </c>
      <c r="H38" s="11">
        <v>1408</v>
      </c>
      <c r="I38" s="11">
        <v>9228</v>
      </c>
      <c r="J38" s="10">
        <v>30</v>
      </c>
      <c r="K38" s="10">
        <f>I38*J38</f>
        <v>276840</v>
      </c>
    </row>
    <row r="39" spans="1:11" x14ac:dyDescent="0.3">
      <c r="A39" s="12"/>
      <c r="B39" s="10"/>
      <c r="C39" s="6" t="s">
        <v>72</v>
      </c>
      <c r="D39" s="15"/>
      <c r="E39" s="15"/>
      <c r="F39" s="11"/>
      <c r="G39" s="11"/>
      <c r="H39" s="11"/>
      <c r="I39" s="11"/>
      <c r="J39" s="10"/>
      <c r="K39" s="10"/>
    </row>
    <row r="40" spans="1:11" x14ac:dyDescent="0.3">
      <c r="A40" s="12"/>
      <c r="B40" s="10"/>
      <c r="C40" s="6" t="s">
        <v>73</v>
      </c>
      <c r="D40" s="15"/>
      <c r="E40" s="15"/>
      <c r="F40" s="11"/>
      <c r="G40" s="11"/>
      <c r="H40" s="11"/>
      <c r="I40" s="11"/>
      <c r="J40" s="10"/>
      <c r="K40" s="10"/>
    </row>
    <row r="41" spans="1:11" x14ac:dyDescent="0.3">
      <c r="A41" s="3">
        <v>29</v>
      </c>
      <c r="B41" s="6" t="s">
        <v>74</v>
      </c>
      <c r="C41" s="6" t="s">
        <v>75</v>
      </c>
      <c r="D41" s="7">
        <v>1</v>
      </c>
      <c r="E41" s="7" t="s">
        <v>10</v>
      </c>
      <c r="F41" s="8">
        <v>7820</v>
      </c>
      <c r="G41" s="8">
        <v>7820</v>
      </c>
      <c r="H41" s="8">
        <v>1408</v>
      </c>
      <c r="I41" s="8">
        <v>9228</v>
      </c>
      <c r="J41" s="6">
        <v>30</v>
      </c>
      <c r="K41" s="1">
        <f>I41*J41</f>
        <v>276840</v>
      </c>
    </row>
    <row r="42" spans="1:11" x14ac:dyDescent="0.3">
      <c r="A42" s="12">
        <v>30</v>
      </c>
      <c r="B42" s="10" t="s">
        <v>76</v>
      </c>
      <c r="C42" s="6" t="s">
        <v>77</v>
      </c>
      <c r="D42" s="15">
        <v>1</v>
      </c>
      <c r="E42" s="15" t="s">
        <v>10</v>
      </c>
      <c r="F42" s="11">
        <v>6050</v>
      </c>
      <c r="G42" s="11">
        <v>6050</v>
      </c>
      <c r="H42" s="11">
        <v>1089</v>
      </c>
      <c r="I42" s="11">
        <v>7139</v>
      </c>
      <c r="J42" s="10">
        <v>30</v>
      </c>
      <c r="K42" s="10">
        <f>I42*J42</f>
        <v>214170</v>
      </c>
    </row>
    <row r="43" spans="1:11" x14ac:dyDescent="0.3">
      <c r="A43" s="12"/>
      <c r="B43" s="10"/>
      <c r="C43" s="6" t="s">
        <v>78</v>
      </c>
      <c r="D43" s="15"/>
      <c r="E43" s="15"/>
      <c r="F43" s="11"/>
      <c r="G43" s="11"/>
      <c r="H43" s="11"/>
      <c r="I43" s="11"/>
      <c r="J43" s="10"/>
      <c r="K43" s="10"/>
    </row>
    <row r="44" spans="1:11" ht="20.399999999999999" x14ac:dyDescent="0.3">
      <c r="A44" s="3">
        <v>31</v>
      </c>
      <c r="B44" s="6" t="s">
        <v>79</v>
      </c>
      <c r="C44" s="6" t="s">
        <v>80</v>
      </c>
      <c r="D44" s="7">
        <v>1</v>
      </c>
      <c r="E44" s="7" t="s">
        <v>10</v>
      </c>
      <c r="F44" s="8">
        <v>4280</v>
      </c>
      <c r="G44" s="8">
        <v>4280</v>
      </c>
      <c r="H44" s="7">
        <v>770</v>
      </c>
      <c r="I44" s="8">
        <v>5050</v>
      </c>
      <c r="J44" s="6">
        <v>30</v>
      </c>
      <c r="K44" s="1">
        <f t="shared" ref="K44:K57" si="2">I44*J44</f>
        <v>151500</v>
      </c>
    </row>
    <row r="45" spans="1:11" x14ac:dyDescent="0.3">
      <c r="A45" s="3">
        <v>32</v>
      </c>
      <c r="B45" s="6" t="s">
        <v>81</v>
      </c>
      <c r="C45" s="6" t="s">
        <v>82</v>
      </c>
      <c r="D45" s="7">
        <v>1</v>
      </c>
      <c r="E45" s="7" t="s">
        <v>10</v>
      </c>
      <c r="F45" s="8">
        <v>6050</v>
      </c>
      <c r="G45" s="8">
        <v>6050</v>
      </c>
      <c r="H45" s="8">
        <v>1089</v>
      </c>
      <c r="I45" s="8">
        <v>7139</v>
      </c>
      <c r="J45" s="6">
        <v>30</v>
      </c>
      <c r="K45" s="1">
        <f t="shared" si="2"/>
        <v>214170</v>
      </c>
    </row>
    <row r="46" spans="1:11" x14ac:dyDescent="0.3">
      <c r="A46" s="3">
        <v>33</v>
      </c>
      <c r="B46" s="6" t="s">
        <v>208</v>
      </c>
      <c r="C46" s="6" t="s">
        <v>83</v>
      </c>
      <c r="D46" s="7">
        <v>1</v>
      </c>
      <c r="E46" s="7" t="s">
        <v>10</v>
      </c>
      <c r="F46" s="8">
        <v>6050</v>
      </c>
      <c r="G46" s="8">
        <v>6050</v>
      </c>
      <c r="H46" s="8">
        <v>1089</v>
      </c>
      <c r="I46" s="8">
        <v>7139</v>
      </c>
      <c r="J46" s="6">
        <v>30</v>
      </c>
      <c r="K46" s="1">
        <f t="shared" si="2"/>
        <v>214170</v>
      </c>
    </row>
    <row r="47" spans="1:11" x14ac:dyDescent="0.3">
      <c r="A47" s="3">
        <v>34</v>
      </c>
      <c r="B47" s="6" t="s">
        <v>209</v>
      </c>
      <c r="C47" s="6" t="s">
        <v>83</v>
      </c>
      <c r="D47" s="7">
        <v>1</v>
      </c>
      <c r="E47" s="7" t="s">
        <v>10</v>
      </c>
      <c r="F47" s="8">
        <v>6050</v>
      </c>
      <c r="G47" s="8">
        <v>6050</v>
      </c>
      <c r="H47" s="8">
        <v>1089</v>
      </c>
      <c r="I47" s="8">
        <v>7139</v>
      </c>
      <c r="J47" s="6">
        <v>30</v>
      </c>
      <c r="K47" s="1">
        <f t="shared" si="2"/>
        <v>214170</v>
      </c>
    </row>
    <row r="48" spans="1:11" x14ac:dyDescent="0.3">
      <c r="A48" s="3">
        <v>35</v>
      </c>
      <c r="B48" s="6" t="s">
        <v>84</v>
      </c>
      <c r="C48" s="6" t="s">
        <v>83</v>
      </c>
      <c r="D48" s="7">
        <v>1</v>
      </c>
      <c r="E48" s="7" t="s">
        <v>10</v>
      </c>
      <c r="F48" s="8">
        <v>7820</v>
      </c>
      <c r="G48" s="8">
        <v>7820</v>
      </c>
      <c r="H48" s="8">
        <v>1408</v>
      </c>
      <c r="I48" s="8">
        <v>9228</v>
      </c>
      <c r="J48" s="6">
        <v>30</v>
      </c>
      <c r="K48" s="1">
        <f t="shared" si="2"/>
        <v>276840</v>
      </c>
    </row>
    <row r="49" spans="1:11" ht="20.399999999999999" x14ac:dyDescent="0.3">
      <c r="A49" s="3">
        <v>36</v>
      </c>
      <c r="B49" s="6" t="s">
        <v>85</v>
      </c>
      <c r="C49" s="6" t="s">
        <v>86</v>
      </c>
      <c r="D49" s="7">
        <v>1</v>
      </c>
      <c r="E49" s="7" t="s">
        <v>10</v>
      </c>
      <c r="F49" s="8">
        <v>6050</v>
      </c>
      <c r="G49" s="8">
        <v>6050</v>
      </c>
      <c r="H49" s="8">
        <v>1089</v>
      </c>
      <c r="I49" s="8">
        <v>7139</v>
      </c>
      <c r="J49" s="6">
        <v>30</v>
      </c>
      <c r="K49" s="1">
        <f t="shared" si="2"/>
        <v>214170</v>
      </c>
    </row>
    <row r="50" spans="1:11" x14ac:dyDescent="0.3">
      <c r="A50" s="3">
        <v>37</v>
      </c>
      <c r="B50" s="6" t="s">
        <v>87</v>
      </c>
      <c r="C50" s="6" t="s">
        <v>88</v>
      </c>
      <c r="D50" s="7">
        <v>1</v>
      </c>
      <c r="E50" s="7" t="s">
        <v>10</v>
      </c>
      <c r="F50" s="8">
        <v>4190</v>
      </c>
      <c r="G50" s="8">
        <v>4190</v>
      </c>
      <c r="H50" s="7">
        <v>754</v>
      </c>
      <c r="I50" s="8">
        <v>4944</v>
      </c>
      <c r="J50" s="6">
        <v>30</v>
      </c>
      <c r="K50" s="1">
        <f t="shared" si="2"/>
        <v>148320</v>
      </c>
    </row>
    <row r="51" spans="1:11" x14ac:dyDescent="0.3">
      <c r="A51" s="3">
        <v>38</v>
      </c>
      <c r="B51" s="6" t="s">
        <v>89</v>
      </c>
      <c r="C51" s="6" t="s">
        <v>90</v>
      </c>
      <c r="D51" s="7">
        <v>1</v>
      </c>
      <c r="E51" s="7" t="s">
        <v>10</v>
      </c>
      <c r="F51" s="8">
        <v>8600</v>
      </c>
      <c r="G51" s="8">
        <v>8600</v>
      </c>
      <c r="H51" s="8">
        <v>1548</v>
      </c>
      <c r="I51" s="8">
        <v>10148</v>
      </c>
      <c r="J51" s="6">
        <v>30</v>
      </c>
      <c r="K51" s="1">
        <f t="shared" si="2"/>
        <v>304440</v>
      </c>
    </row>
    <row r="52" spans="1:11" x14ac:dyDescent="0.3">
      <c r="A52" s="3">
        <v>39</v>
      </c>
      <c r="B52" s="6" t="s">
        <v>91</v>
      </c>
      <c r="C52" s="6" t="s">
        <v>92</v>
      </c>
      <c r="D52" s="7">
        <v>1</v>
      </c>
      <c r="E52" s="7" t="s">
        <v>10</v>
      </c>
      <c r="F52" s="8">
        <v>6050</v>
      </c>
      <c r="G52" s="8">
        <v>6050</v>
      </c>
      <c r="H52" s="8">
        <v>1089</v>
      </c>
      <c r="I52" s="8">
        <v>7139</v>
      </c>
      <c r="J52" s="6">
        <v>30</v>
      </c>
      <c r="K52" s="1">
        <f t="shared" si="2"/>
        <v>214170</v>
      </c>
    </row>
    <row r="53" spans="1:11" x14ac:dyDescent="0.3">
      <c r="A53" s="3">
        <v>40</v>
      </c>
      <c r="B53" s="6" t="s">
        <v>93</v>
      </c>
      <c r="C53" s="6" t="s">
        <v>94</v>
      </c>
      <c r="D53" s="7">
        <v>1</v>
      </c>
      <c r="E53" s="7" t="s">
        <v>10</v>
      </c>
      <c r="F53" s="8">
        <v>9700</v>
      </c>
      <c r="G53" s="8">
        <v>9700</v>
      </c>
      <c r="H53" s="8">
        <v>1746</v>
      </c>
      <c r="I53" s="8">
        <v>11446</v>
      </c>
      <c r="J53" s="6">
        <v>30</v>
      </c>
      <c r="K53" s="1">
        <f t="shared" si="2"/>
        <v>343380</v>
      </c>
    </row>
    <row r="54" spans="1:11" x14ac:dyDescent="0.3">
      <c r="A54" s="23">
        <v>41</v>
      </c>
      <c r="B54" s="19" t="s">
        <v>95</v>
      </c>
      <c r="C54" s="6" t="s">
        <v>96</v>
      </c>
      <c r="D54" s="25">
        <v>1</v>
      </c>
      <c r="E54" s="25" t="s">
        <v>10</v>
      </c>
      <c r="F54" s="13">
        <v>7820</v>
      </c>
      <c r="G54" s="13">
        <v>7820</v>
      </c>
      <c r="H54" s="13">
        <v>1408</v>
      </c>
      <c r="I54" s="13">
        <v>9228</v>
      </c>
      <c r="J54" s="19">
        <v>30</v>
      </c>
      <c r="K54" s="21">
        <f t="shared" si="2"/>
        <v>276840</v>
      </c>
    </row>
    <row r="55" spans="1:11" ht="20.399999999999999" x14ac:dyDescent="0.3">
      <c r="A55" s="24"/>
      <c r="B55" s="20"/>
      <c r="C55" s="6" t="s">
        <v>97</v>
      </c>
      <c r="D55" s="26"/>
      <c r="E55" s="26"/>
      <c r="F55" s="14"/>
      <c r="G55" s="14"/>
      <c r="H55" s="14"/>
      <c r="I55" s="14"/>
      <c r="J55" s="20"/>
      <c r="K55" s="22"/>
    </row>
    <row r="56" spans="1:11" x14ac:dyDescent="0.3">
      <c r="A56" s="3">
        <v>42</v>
      </c>
      <c r="B56" s="6" t="s">
        <v>98</v>
      </c>
      <c r="C56" s="6" t="s">
        <v>99</v>
      </c>
      <c r="D56" s="7">
        <v>1</v>
      </c>
      <c r="E56" s="7" t="s">
        <v>10</v>
      </c>
      <c r="F56" s="8">
        <v>6050</v>
      </c>
      <c r="G56" s="8">
        <v>6050</v>
      </c>
      <c r="H56" s="8">
        <v>1089</v>
      </c>
      <c r="I56" s="8">
        <v>7139</v>
      </c>
      <c r="J56" s="6">
        <v>30</v>
      </c>
      <c r="K56" s="1">
        <f t="shared" si="2"/>
        <v>214170</v>
      </c>
    </row>
    <row r="57" spans="1:11" x14ac:dyDescent="0.3">
      <c r="A57" s="3">
        <v>43</v>
      </c>
      <c r="B57" s="6" t="s">
        <v>100</v>
      </c>
      <c r="C57" s="6" t="s">
        <v>101</v>
      </c>
      <c r="D57" s="7">
        <v>1</v>
      </c>
      <c r="E57" s="7" t="s">
        <v>10</v>
      </c>
      <c r="F57" s="8">
        <v>7800</v>
      </c>
      <c r="G57" s="8">
        <v>7800</v>
      </c>
      <c r="H57" s="8">
        <v>1404</v>
      </c>
      <c r="I57" s="8">
        <v>9204</v>
      </c>
      <c r="J57" s="6">
        <v>30</v>
      </c>
      <c r="K57" s="1">
        <f t="shared" si="2"/>
        <v>276120</v>
      </c>
    </row>
    <row r="58" spans="1:11" x14ac:dyDescent="0.3">
      <c r="A58" s="12">
        <v>44</v>
      </c>
      <c r="B58" s="10" t="s">
        <v>102</v>
      </c>
      <c r="C58" s="6" t="s">
        <v>103</v>
      </c>
      <c r="D58" s="15">
        <v>1</v>
      </c>
      <c r="E58" s="15" t="s">
        <v>10</v>
      </c>
      <c r="F58" s="11">
        <v>8100</v>
      </c>
      <c r="G58" s="11">
        <v>8100</v>
      </c>
      <c r="H58" s="11">
        <v>1458</v>
      </c>
      <c r="I58" s="11">
        <v>9558</v>
      </c>
      <c r="J58" s="10">
        <v>30</v>
      </c>
      <c r="K58" s="10">
        <f>I58*J58</f>
        <v>286740</v>
      </c>
    </row>
    <row r="59" spans="1:11" ht="20.399999999999999" x14ac:dyDescent="0.3">
      <c r="A59" s="12"/>
      <c r="B59" s="10"/>
      <c r="C59" s="6" t="s">
        <v>104</v>
      </c>
      <c r="D59" s="15"/>
      <c r="E59" s="15"/>
      <c r="F59" s="11"/>
      <c r="G59" s="11"/>
      <c r="H59" s="11"/>
      <c r="I59" s="11"/>
      <c r="J59" s="10"/>
      <c r="K59" s="10"/>
    </row>
    <row r="60" spans="1:11" x14ac:dyDescent="0.3">
      <c r="A60" s="12">
        <v>45</v>
      </c>
      <c r="B60" s="10" t="s">
        <v>105</v>
      </c>
      <c r="C60" s="6" t="s">
        <v>106</v>
      </c>
      <c r="D60" s="15">
        <v>1</v>
      </c>
      <c r="E60" s="15" t="s">
        <v>10</v>
      </c>
      <c r="F60" s="11">
        <v>9800</v>
      </c>
      <c r="G60" s="11">
        <v>9800</v>
      </c>
      <c r="H60" s="11">
        <v>1764</v>
      </c>
      <c r="I60" s="11">
        <v>11564</v>
      </c>
      <c r="J60" s="10">
        <v>30</v>
      </c>
      <c r="K60" s="10">
        <f>I60*J60</f>
        <v>346920</v>
      </c>
    </row>
    <row r="61" spans="1:11" x14ac:dyDescent="0.3">
      <c r="A61" s="12"/>
      <c r="B61" s="10"/>
      <c r="C61" s="6" t="s">
        <v>107</v>
      </c>
      <c r="D61" s="15"/>
      <c r="E61" s="15"/>
      <c r="F61" s="11"/>
      <c r="G61" s="11"/>
      <c r="H61" s="11"/>
      <c r="I61" s="11"/>
      <c r="J61" s="10"/>
      <c r="K61" s="10"/>
    </row>
    <row r="62" spans="1:11" x14ac:dyDescent="0.3">
      <c r="A62" s="12"/>
      <c r="B62" s="10"/>
      <c r="C62" s="6" t="s">
        <v>108</v>
      </c>
      <c r="D62" s="15"/>
      <c r="E62" s="15"/>
      <c r="F62" s="11"/>
      <c r="G62" s="11"/>
      <c r="H62" s="11"/>
      <c r="I62" s="11"/>
      <c r="J62" s="10"/>
      <c r="K62" s="10"/>
    </row>
    <row r="63" spans="1:11" ht="20.399999999999999" x14ac:dyDescent="0.3">
      <c r="A63" s="3">
        <v>46</v>
      </c>
      <c r="B63" s="6" t="s">
        <v>109</v>
      </c>
      <c r="C63" s="6" t="s">
        <v>110</v>
      </c>
      <c r="D63" s="7">
        <v>1</v>
      </c>
      <c r="E63" s="7" t="s">
        <v>10</v>
      </c>
      <c r="F63" s="8">
        <v>7900</v>
      </c>
      <c r="G63" s="8">
        <v>7900</v>
      </c>
      <c r="H63" s="8">
        <v>1422</v>
      </c>
      <c r="I63" s="8">
        <v>9322</v>
      </c>
      <c r="J63" s="6">
        <v>30</v>
      </c>
      <c r="K63" s="1">
        <f t="shared" ref="K63:K69" si="3">I63*J63</f>
        <v>279660</v>
      </c>
    </row>
    <row r="64" spans="1:11" x14ac:dyDescent="0.3">
      <c r="A64" s="3">
        <v>47</v>
      </c>
      <c r="B64" s="6" t="s">
        <v>111</v>
      </c>
      <c r="C64" s="6" t="s">
        <v>112</v>
      </c>
      <c r="D64" s="7">
        <v>1</v>
      </c>
      <c r="E64" s="7" t="s">
        <v>10</v>
      </c>
      <c r="F64" s="8">
        <v>8300</v>
      </c>
      <c r="G64" s="8">
        <v>8300</v>
      </c>
      <c r="H64" s="8">
        <v>1494</v>
      </c>
      <c r="I64" s="8">
        <v>9794</v>
      </c>
      <c r="J64" s="6">
        <v>30</v>
      </c>
      <c r="K64" s="1">
        <f t="shared" si="3"/>
        <v>293820</v>
      </c>
    </row>
    <row r="65" spans="1:11" x14ac:dyDescent="0.3">
      <c r="A65" s="3">
        <v>48</v>
      </c>
      <c r="B65" s="6" t="s">
        <v>113</v>
      </c>
      <c r="C65" s="6" t="s">
        <v>114</v>
      </c>
      <c r="D65" s="7">
        <v>1</v>
      </c>
      <c r="E65" s="7" t="s">
        <v>10</v>
      </c>
      <c r="F65" s="8">
        <v>9300</v>
      </c>
      <c r="G65" s="8">
        <v>9300</v>
      </c>
      <c r="H65" s="8">
        <v>1674</v>
      </c>
      <c r="I65" s="8">
        <v>10974</v>
      </c>
      <c r="J65" s="6">
        <v>30</v>
      </c>
      <c r="K65" s="1">
        <f t="shared" si="3"/>
        <v>329220</v>
      </c>
    </row>
    <row r="66" spans="1:11" ht="20.399999999999999" x14ac:dyDescent="0.3">
      <c r="A66" s="3">
        <v>49</v>
      </c>
      <c r="B66" s="6" t="s">
        <v>115</v>
      </c>
      <c r="C66" s="6" t="s">
        <v>116</v>
      </c>
      <c r="D66" s="7">
        <v>1</v>
      </c>
      <c r="E66" s="7" t="s">
        <v>10</v>
      </c>
      <c r="F66" s="8">
        <v>4190</v>
      </c>
      <c r="G66" s="8">
        <v>4190</v>
      </c>
      <c r="H66" s="7">
        <v>754</v>
      </c>
      <c r="I66" s="8">
        <v>4944</v>
      </c>
      <c r="J66" s="6">
        <v>30</v>
      </c>
      <c r="K66" s="1">
        <f t="shared" si="3"/>
        <v>148320</v>
      </c>
    </row>
    <row r="67" spans="1:11" x14ac:dyDescent="0.3">
      <c r="A67" s="3">
        <v>50</v>
      </c>
      <c r="B67" s="6" t="s">
        <v>117</v>
      </c>
      <c r="C67" s="6" t="s">
        <v>118</v>
      </c>
      <c r="D67" s="7">
        <v>1</v>
      </c>
      <c r="E67" s="7" t="s">
        <v>10</v>
      </c>
      <c r="F67" s="8">
        <v>8900</v>
      </c>
      <c r="G67" s="8">
        <v>8900</v>
      </c>
      <c r="H67" s="8">
        <v>1602</v>
      </c>
      <c r="I67" s="8">
        <v>10502</v>
      </c>
      <c r="J67" s="6">
        <v>30</v>
      </c>
      <c r="K67" s="1">
        <f t="shared" si="3"/>
        <v>315060</v>
      </c>
    </row>
    <row r="68" spans="1:11" x14ac:dyDescent="0.3">
      <c r="A68" s="3">
        <v>51</v>
      </c>
      <c r="B68" s="6" t="s">
        <v>119</v>
      </c>
      <c r="C68" s="6" t="s">
        <v>120</v>
      </c>
      <c r="D68" s="7">
        <v>1</v>
      </c>
      <c r="E68" s="7" t="s">
        <v>10</v>
      </c>
      <c r="F68" s="8">
        <v>8300</v>
      </c>
      <c r="G68" s="8">
        <v>8300</v>
      </c>
      <c r="H68" s="8">
        <v>1494</v>
      </c>
      <c r="I68" s="8">
        <v>9794</v>
      </c>
      <c r="J68" s="6">
        <v>30</v>
      </c>
      <c r="K68" s="1">
        <f t="shared" si="3"/>
        <v>293820</v>
      </c>
    </row>
    <row r="69" spans="1:11" ht="20.399999999999999" x14ac:dyDescent="0.3">
      <c r="A69" s="3">
        <v>52</v>
      </c>
      <c r="B69" s="6" t="s">
        <v>121</v>
      </c>
      <c r="C69" s="6" t="s">
        <v>122</v>
      </c>
      <c r="D69" s="7">
        <v>1</v>
      </c>
      <c r="E69" s="7" t="s">
        <v>10</v>
      </c>
      <c r="F69" s="8">
        <v>9300</v>
      </c>
      <c r="G69" s="8">
        <v>9300</v>
      </c>
      <c r="H69" s="8">
        <v>1674</v>
      </c>
      <c r="I69" s="8">
        <v>10974</v>
      </c>
      <c r="J69" s="6">
        <v>30</v>
      </c>
      <c r="K69" s="1">
        <f t="shared" si="3"/>
        <v>329220</v>
      </c>
    </row>
    <row r="70" spans="1:11" x14ac:dyDescent="0.3">
      <c r="A70" s="12">
        <v>53</v>
      </c>
      <c r="B70" s="10" t="s">
        <v>123</v>
      </c>
      <c r="C70" s="6" t="s">
        <v>124</v>
      </c>
      <c r="D70" s="15">
        <v>1</v>
      </c>
      <c r="E70" s="15" t="s">
        <v>10</v>
      </c>
      <c r="F70" s="11">
        <v>7300</v>
      </c>
      <c r="G70" s="11">
        <v>7300</v>
      </c>
      <c r="H70" s="11">
        <v>1314</v>
      </c>
      <c r="I70" s="11">
        <v>8614</v>
      </c>
      <c r="J70" s="10">
        <v>30</v>
      </c>
      <c r="K70" s="10">
        <f>I70*J70</f>
        <v>258420</v>
      </c>
    </row>
    <row r="71" spans="1:11" x14ac:dyDescent="0.3">
      <c r="A71" s="12"/>
      <c r="B71" s="10"/>
      <c r="C71" s="6" t="s">
        <v>125</v>
      </c>
      <c r="D71" s="15"/>
      <c r="E71" s="15"/>
      <c r="F71" s="11"/>
      <c r="G71" s="11"/>
      <c r="H71" s="11"/>
      <c r="I71" s="11"/>
      <c r="J71" s="10"/>
      <c r="K71" s="10"/>
    </row>
    <row r="72" spans="1:11" ht="20.399999999999999" x14ac:dyDescent="0.3">
      <c r="A72" s="3">
        <v>54</v>
      </c>
      <c r="B72" s="6" t="s">
        <v>126</v>
      </c>
      <c r="C72" s="6" t="s">
        <v>127</v>
      </c>
      <c r="D72" s="7">
        <v>1</v>
      </c>
      <c r="E72" s="7" t="s">
        <v>10</v>
      </c>
      <c r="F72" s="8">
        <v>8000</v>
      </c>
      <c r="G72" s="8">
        <v>8000</v>
      </c>
      <c r="H72" s="8">
        <v>1440</v>
      </c>
      <c r="I72" s="8">
        <v>9440</v>
      </c>
      <c r="J72" s="6">
        <v>30</v>
      </c>
      <c r="K72" s="1">
        <f t="shared" ref="K72:K76" si="4">I72*J72</f>
        <v>283200</v>
      </c>
    </row>
    <row r="73" spans="1:11" x14ac:dyDescent="0.3">
      <c r="A73" s="3">
        <v>55</v>
      </c>
      <c r="B73" s="6" t="s">
        <v>128</v>
      </c>
      <c r="C73" s="6" t="s">
        <v>129</v>
      </c>
      <c r="D73" s="7">
        <v>1</v>
      </c>
      <c r="E73" s="7" t="s">
        <v>10</v>
      </c>
      <c r="F73" s="8">
        <v>7650</v>
      </c>
      <c r="G73" s="8">
        <v>7650</v>
      </c>
      <c r="H73" s="8">
        <v>1377</v>
      </c>
      <c r="I73" s="8">
        <v>9027</v>
      </c>
      <c r="J73" s="6">
        <v>30</v>
      </c>
      <c r="K73" s="1">
        <f t="shared" si="4"/>
        <v>270810</v>
      </c>
    </row>
    <row r="74" spans="1:11" x14ac:dyDescent="0.3">
      <c r="A74" s="3">
        <v>56</v>
      </c>
      <c r="B74" s="6" t="s">
        <v>130</v>
      </c>
      <c r="C74" s="6" t="s">
        <v>131</v>
      </c>
      <c r="D74" s="7">
        <v>1</v>
      </c>
      <c r="E74" s="7" t="s">
        <v>10</v>
      </c>
      <c r="F74" s="8">
        <v>9600</v>
      </c>
      <c r="G74" s="8">
        <v>9600</v>
      </c>
      <c r="H74" s="8">
        <v>1728</v>
      </c>
      <c r="I74" s="8">
        <v>11328</v>
      </c>
      <c r="J74" s="6">
        <v>30</v>
      </c>
      <c r="K74" s="1">
        <f t="shared" si="4"/>
        <v>339840</v>
      </c>
    </row>
    <row r="75" spans="1:11" ht="20.399999999999999" x14ac:dyDescent="0.3">
      <c r="A75" s="3">
        <v>57</v>
      </c>
      <c r="B75" s="6" t="s">
        <v>132</v>
      </c>
      <c r="C75" s="6" t="s">
        <v>133</v>
      </c>
      <c r="D75" s="7">
        <v>1</v>
      </c>
      <c r="E75" s="7" t="s">
        <v>10</v>
      </c>
      <c r="F75" s="8">
        <v>6100</v>
      </c>
      <c r="G75" s="8">
        <v>6100</v>
      </c>
      <c r="H75" s="8">
        <v>1098</v>
      </c>
      <c r="I75" s="8">
        <v>7198</v>
      </c>
      <c r="J75" s="6">
        <v>30</v>
      </c>
      <c r="K75" s="1">
        <f t="shared" si="4"/>
        <v>215940</v>
      </c>
    </row>
    <row r="76" spans="1:11" x14ac:dyDescent="0.3">
      <c r="A76" s="3">
        <v>58</v>
      </c>
      <c r="B76" s="6" t="s">
        <v>134</v>
      </c>
      <c r="C76" s="6" t="s">
        <v>135</v>
      </c>
      <c r="D76" s="7">
        <v>1</v>
      </c>
      <c r="E76" s="7" t="s">
        <v>10</v>
      </c>
      <c r="F76" s="8">
        <v>9300</v>
      </c>
      <c r="G76" s="8">
        <v>9300</v>
      </c>
      <c r="H76" s="8">
        <v>1674</v>
      </c>
      <c r="I76" s="8">
        <v>10974</v>
      </c>
      <c r="J76" s="6">
        <v>30</v>
      </c>
      <c r="K76" s="1">
        <f t="shared" si="4"/>
        <v>329220</v>
      </c>
    </row>
    <row r="77" spans="1:11" x14ac:dyDescent="0.3">
      <c r="A77" s="12">
        <v>59</v>
      </c>
      <c r="B77" s="10" t="s">
        <v>136</v>
      </c>
      <c r="C77" s="6" t="s">
        <v>137</v>
      </c>
      <c r="D77" s="15">
        <v>1</v>
      </c>
      <c r="E77" s="15" t="s">
        <v>10</v>
      </c>
      <c r="F77" s="11">
        <v>8100</v>
      </c>
      <c r="G77" s="11">
        <v>8100</v>
      </c>
      <c r="H77" s="11">
        <v>1458</v>
      </c>
      <c r="I77" s="11">
        <v>9558</v>
      </c>
      <c r="J77" s="10">
        <v>30</v>
      </c>
      <c r="K77" s="10">
        <f>I77*J77</f>
        <v>286740</v>
      </c>
    </row>
    <row r="78" spans="1:11" x14ac:dyDescent="0.3">
      <c r="A78" s="12"/>
      <c r="B78" s="10"/>
      <c r="C78" s="6" t="s">
        <v>138</v>
      </c>
      <c r="D78" s="15"/>
      <c r="E78" s="15"/>
      <c r="F78" s="11"/>
      <c r="G78" s="11"/>
      <c r="H78" s="11"/>
      <c r="I78" s="11"/>
      <c r="J78" s="10"/>
      <c r="K78" s="10"/>
    </row>
    <row r="79" spans="1:11" ht="20.399999999999999" x14ac:dyDescent="0.3">
      <c r="A79" s="3">
        <v>60</v>
      </c>
      <c r="B79" s="6" t="s">
        <v>139</v>
      </c>
      <c r="C79" s="6" t="s">
        <v>140</v>
      </c>
      <c r="D79" s="7">
        <v>1</v>
      </c>
      <c r="E79" s="7" t="s">
        <v>10</v>
      </c>
      <c r="F79" s="8">
        <v>7600</v>
      </c>
      <c r="G79" s="8">
        <v>7600</v>
      </c>
      <c r="H79" s="8">
        <v>1368</v>
      </c>
      <c r="I79" s="8">
        <v>8968</v>
      </c>
      <c r="J79" s="6">
        <v>30</v>
      </c>
      <c r="K79" s="1">
        <f t="shared" ref="K79" si="5">I79*J79</f>
        <v>269040</v>
      </c>
    </row>
    <row r="80" spans="1:11" x14ac:dyDescent="0.3">
      <c r="A80" s="12">
        <v>61</v>
      </c>
      <c r="B80" s="10" t="s">
        <v>141</v>
      </c>
      <c r="C80" s="6" t="s">
        <v>142</v>
      </c>
      <c r="D80" s="15">
        <v>1</v>
      </c>
      <c r="E80" s="15" t="s">
        <v>10</v>
      </c>
      <c r="F80" s="11">
        <v>9300</v>
      </c>
      <c r="G80" s="11">
        <v>9300</v>
      </c>
      <c r="H80" s="11">
        <v>1674</v>
      </c>
      <c r="I80" s="11">
        <v>10974</v>
      </c>
      <c r="J80" s="10">
        <v>30</v>
      </c>
      <c r="K80" s="10">
        <f>I80*J80</f>
        <v>329220</v>
      </c>
    </row>
    <row r="81" spans="1:11" x14ac:dyDescent="0.3">
      <c r="A81" s="12"/>
      <c r="B81" s="10"/>
      <c r="C81" s="6" t="s">
        <v>143</v>
      </c>
      <c r="D81" s="15"/>
      <c r="E81" s="15"/>
      <c r="F81" s="11"/>
      <c r="G81" s="11"/>
      <c r="H81" s="11"/>
      <c r="I81" s="11"/>
      <c r="J81" s="10"/>
      <c r="K81" s="10"/>
    </row>
    <row r="82" spans="1:11" x14ac:dyDescent="0.3">
      <c r="A82" s="12">
        <v>62</v>
      </c>
      <c r="B82" s="10" t="s">
        <v>144</v>
      </c>
      <c r="C82" s="6" t="s">
        <v>145</v>
      </c>
      <c r="D82" s="15">
        <v>1</v>
      </c>
      <c r="E82" s="15" t="s">
        <v>10</v>
      </c>
      <c r="F82" s="11">
        <v>9500</v>
      </c>
      <c r="G82" s="11">
        <v>9500</v>
      </c>
      <c r="H82" s="11">
        <v>1710</v>
      </c>
      <c r="I82" s="11">
        <v>11210</v>
      </c>
      <c r="J82" s="10">
        <v>30</v>
      </c>
      <c r="K82" s="10">
        <f>I82*J82</f>
        <v>336300</v>
      </c>
    </row>
    <row r="83" spans="1:11" x14ac:dyDescent="0.3">
      <c r="A83" s="12"/>
      <c r="B83" s="10"/>
      <c r="C83" s="6" t="s">
        <v>146</v>
      </c>
      <c r="D83" s="15"/>
      <c r="E83" s="15"/>
      <c r="F83" s="11"/>
      <c r="G83" s="11"/>
      <c r="H83" s="11"/>
      <c r="I83" s="11"/>
      <c r="J83" s="10"/>
      <c r="K83" s="10"/>
    </row>
    <row r="84" spans="1:11" x14ac:dyDescent="0.3">
      <c r="A84" s="12">
        <v>63</v>
      </c>
      <c r="B84" s="10" t="s">
        <v>147</v>
      </c>
      <c r="C84" s="6" t="s">
        <v>148</v>
      </c>
      <c r="D84" s="15">
        <v>1</v>
      </c>
      <c r="E84" s="15" t="s">
        <v>10</v>
      </c>
      <c r="F84" s="11">
        <v>9700</v>
      </c>
      <c r="G84" s="11">
        <v>9700</v>
      </c>
      <c r="H84" s="11">
        <v>1746</v>
      </c>
      <c r="I84" s="11">
        <v>11446</v>
      </c>
      <c r="J84" s="10">
        <v>30</v>
      </c>
      <c r="K84" s="10">
        <f>I84*J84</f>
        <v>343380</v>
      </c>
    </row>
    <row r="85" spans="1:11" x14ac:dyDescent="0.3">
      <c r="A85" s="12"/>
      <c r="B85" s="10"/>
      <c r="C85" s="6" t="s">
        <v>149</v>
      </c>
      <c r="D85" s="15"/>
      <c r="E85" s="15"/>
      <c r="F85" s="11"/>
      <c r="G85" s="11"/>
      <c r="H85" s="11"/>
      <c r="I85" s="11"/>
      <c r="J85" s="10"/>
      <c r="K85" s="10"/>
    </row>
    <row r="86" spans="1:11" ht="20.399999999999999" x14ac:dyDescent="0.3">
      <c r="A86" s="3">
        <v>64</v>
      </c>
      <c r="B86" s="6" t="s">
        <v>150</v>
      </c>
      <c r="C86" s="6" t="s">
        <v>151</v>
      </c>
      <c r="D86" s="7">
        <v>1</v>
      </c>
      <c r="E86" s="7" t="s">
        <v>10</v>
      </c>
      <c r="F86" s="8">
        <v>5280</v>
      </c>
      <c r="G86" s="8">
        <v>5280</v>
      </c>
      <c r="H86" s="7">
        <v>950</v>
      </c>
      <c r="I86" s="8">
        <v>6230</v>
      </c>
      <c r="J86" s="6">
        <v>30</v>
      </c>
      <c r="K86" s="1">
        <f t="shared" ref="K86:K88" si="6">I86*J86</f>
        <v>186900</v>
      </c>
    </row>
    <row r="87" spans="1:11" x14ac:dyDescent="0.3">
      <c r="A87" s="3">
        <v>65</v>
      </c>
      <c r="B87" s="6" t="s">
        <v>152</v>
      </c>
      <c r="C87" s="6" t="s">
        <v>153</v>
      </c>
      <c r="D87" s="7">
        <v>1</v>
      </c>
      <c r="E87" s="7" t="s">
        <v>10</v>
      </c>
      <c r="F87" s="8">
        <v>8300</v>
      </c>
      <c r="G87" s="8">
        <v>8300</v>
      </c>
      <c r="H87" s="8">
        <v>1494</v>
      </c>
      <c r="I87" s="8">
        <v>9794</v>
      </c>
      <c r="J87" s="6">
        <v>30</v>
      </c>
      <c r="K87" s="1">
        <f t="shared" si="6"/>
        <v>293820</v>
      </c>
    </row>
    <row r="88" spans="1:11" x14ac:dyDescent="0.3">
      <c r="A88" s="3">
        <v>66</v>
      </c>
      <c r="B88" s="6" t="s">
        <v>154</v>
      </c>
      <c r="C88" s="6" t="s">
        <v>155</v>
      </c>
      <c r="D88" s="7">
        <v>1</v>
      </c>
      <c r="E88" s="7" t="s">
        <v>10</v>
      </c>
      <c r="F88" s="8">
        <v>7300</v>
      </c>
      <c r="G88" s="8">
        <v>7300</v>
      </c>
      <c r="H88" s="8">
        <v>1314</v>
      </c>
      <c r="I88" s="8">
        <v>8614</v>
      </c>
      <c r="J88" s="6">
        <v>30</v>
      </c>
      <c r="K88" s="1">
        <f t="shared" si="6"/>
        <v>258420</v>
      </c>
    </row>
    <row r="89" spans="1:11" x14ac:dyDescent="0.3">
      <c r="A89" s="12">
        <v>67</v>
      </c>
      <c r="B89" s="10" t="s">
        <v>156</v>
      </c>
      <c r="C89" s="6" t="s">
        <v>157</v>
      </c>
      <c r="D89" s="15">
        <v>1</v>
      </c>
      <c r="E89" s="15" t="s">
        <v>10</v>
      </c>
      <c r="F89" s="11">
        <v>4280</v>
      </c>
      <c r="G89" s="11">
        <v>4280</v>
      </c>
      <c r="H89" s="15">
        <v>770</v>
      </c>
      <c r="I89" s="11">
        <v>5050</v>
      </c>
      <c r="J89" s="10">
        <v>30</v>
      </c>
      <c r="K89" s="10">
        <f>I89*J89</f>
        <v>151500</v>
      </c>
    </row>
    <row r="90" spans="1:11" x14ac:dyDescent="0.3">
      <c r="A90" s="12"/>
      <c r="B90" s="10"/>
      <c r="C90" s="6" t="s">
        <v>158</v>
      </c>
      <c r="D90" s="15"/>
      <c r="E90" s="15"/>
      <c r="F90" s="11"/>
      <c r="G90" s="11"/>
      <c r="H90" s="15"/>
      <c r="I90" s="11"/>
      <c r="J90" s="10"/>
      <c r="K90" s="10"/>
    </row>
    <row r="91" spans="1:11" x14ac:dyDescent="0.3">
      <c r="A91" s="3">
        <v>68</v>
      </c>
      <c r="B91" s="6" t="s">
        <v>159</v>
      </c>
      <c r="C91" s="6" t="s">
        <v>160</v>
      </c>
      <c r="D91" s="7">
        <v>1</v>
      </c>
      <c r="E91" s="7" t="s">
        <v>10</v>
      </c>
      <c r="F91" s="8">
        <v>4380</v>
      </c>
      <c r="G91" s="8">
        <v>4380</v>
      </c>
      <c r="H91" s="7">
        <v>788</v>
      </c>
      <c r="I91" s="8">
        <v>5168</v>
      </c>
      <c r="J91" s="6">
        <v>30</v>
      </c>
      <c r="K91" s="1">
        <f t="shared" ref="K91:K98" si="7">I91*J91</f>
        <v>155040</v>
      </c>
    </row>
    <row r="92" spans="1:11" x14ac:dyDescent="0.3">
      <c r="A92" s="3">
        <v>69</v>
      </c>
      <c r="B92" s="6" t="s">
        <v>161</v>
      </c>
      <c r="C92" s="6" t="s">
        <v>162</v>
      </c>
      <c r="D92" s="7">
        <v>1</v>
      </c>
      <c r="E92" s="7" t="s">
        <v>10</v>
      </c>
      <c r="F92" s="8">
        <v>6050</v>
      </c>
      <c r="G92" s="8">
        <v>6050</v>
      </c>
      <c r="H92" s="8">
        <v>1089</v>
      </c>
      <c r="I92" s="8">
        <v>7139</v>
      </c>
      <c r="J92" s="6">
        <v>30</v>
      </c>
      <c r="K92" s="1">
        <f t="shared" si="7"/>
        <v>214170</v>
      </c>
    </row>
    <row r="93" spans="1:11" x14ac:dyDescent="0.3">
      <c r="A93" s="3">
        <v>70</v>
      </c>
      <c r="B93" s="6" t="s">
        <v>163</v>
      </c>
      <c r="C93" s="6" t="s">
        <v>164</v>
      </c>
      <c r="D93" s="7">
        <v>1</v>
      </c>
      <c r="E93" s="7" t="s">
        <v>10</v>
      </c>
      <c r="F93" s="8">
        <v>6050</v>
      </c>
      <c r="G93" s="8">
        <v>6050</v>
      </c>
      <c r="H93" s="8">
        <v>1089</v>
      </c>
      <c r="I93" s="8">
        <v>7139</v>
      </c>
      <c r="J93" s="6">
        <v>30</v>
      </c>
      <c r="K93" s="1">
        <f t="shared" si="7"/>
        <v>214170</v>
      </c>
    </row>
    <row r="94" spans="1:11" x14ac:dyDescent="0.3">
      <c r="A94" s="3">
        <v>71</v>
      </c>
      <c r="B94" s="6" t="s">
        <v>165</v>
      </c>
      <c r="C94" s="6" t="s">
        <v>166</v>
      </c>
      <c r="D94" s="7">
        <v>1</v>
      </c>
      <c r="E94" s="7" t="s">
        <v>10</v>
      </c>
      <c r="F94" s="8">
        <v>6050</v>
      </c>
      <c r="G94" s="8">
        <v>6050</v>
      </c>
      <c r="H94" s="8">
        <v>1089</v>
      </c>
      <c r="I94" s="8">
        <v>7139</v>
      </c>
      <c r="J94" s="6">
        <v>30</v>
      </c>
      <c r="K94" s="1">
        <f t="shared" si="7"/>
        <v>214170</v>
      </c>
    </row>
    <row r="95" spans="1:11" x14ac:dyDescent="0.3">
      <c r="A95" s="3">
        <v>72</v>
      </c>
      <c r="B95" s="6" t="s">
        <v>167</v>
      </c>
      <c r="C95" s="6" t="s">
        <v>168</v>
      </c>
      <c r="D95" s="7">
        <v>1</v>
      </c>
      <c r="E95" s="7" t="s">
        <v>10</v>
      </c>
      <c r="F95" s="8">
        <v>4280</v>
      </c>
      <c r="G95" s="8">
        <v>4280</v>
      </c>
      <c r="H95" s="7">
        <v>770</v>
      </c>
      <c r="I95" s="8">
        <v>5050</v>
      </c>
      <c r="J95" s="6">
        <v>30</v>
      </c>
      <c r="K95" s="1">
        <f t="shared" si="7"/>
        <v>151500</v>
      </c>
    </row>
    <row r="96" spans="1:11" x14ac:dyDescent="0.3">
      <c r="A96" s="3">
        <v>73</v>
      </c>
      <c r="B96" s="6" t="s">
        <v>169</v>
      </c>
      <c r="C96" s="6" t="s">
        <v>170</v>
      </c>
      <c r="D96" s="7">
        <v>1</v>
      </c>
      <c r="E96" s="7" t="s">
        <v>10</v>
      </c>
      <c r="F96" s="8">
        <v>6050</v>
      </c>
      <c r="G96" s="8">
        <v>6050</v>
      </c>
      <c r="H96" s="8">
        <v>1089</v>
      </c>
      <c r="I96" s="8">
        <v>7139</v>
      </c>
      <c r="J96" s="6">
        <v>30</v>
      </c>
      <c r="K96" s="1">
        <f t="shared" si="7"/>
        <v>214170</v>
      </c>
    </row>
    <row r="97" spans="1:11" x14ac:dyDescent="0.3">
      <c r="A97" s="3">
        <v>74</v>
      </c>
      <c r="B97" s="6" t="s">
        <v>206</v>
      </c>
      <c r="C97" s="6" t="s">
        <v>83</v>
      </c>
      <c r="D97" s="7">
        <v>1</v>
      </c>
      <c r="E97" s="7" t="s">
        <v>10</v>
      </c>
      <c r="F97" s="8">
        <v>7300</v>
      </c>
      <c r="G97" s="8">
        <v>7300</v>
      </c>
      <c r="H97" s="8">
        <v>1314</v>
      </c>
      <c r="I97" s="8">
        <v>8614</v>
      </c>
      <c r="J97" s="6">
        <v>30</v>
      </c>
      <c r="K97" s="1">
        <f t="shared" si="7"/>
        <v>258420</v>
      </c>
    </row>
    <row r="98" spans="1:11" x14ac:dyDescent="0.3">
      <c r="A98" s="3">
        <v>75</v>
      </c>
      <c r="B98" s="6" t="s">
        <v>171</v>
      </c>
      <c r="C98" s="6" t="s">
        <v>172</v>
      </c>
      <c r="D98" s="7">
        <v>1</v>
      </c>
      <c r="E98" s="7" t="s">
        <v>10</v>
      </c>
      <c r="F98" s="8">
        <v>6050</v>
      </c>
      <c r="G98" s="8">
        <v>6050</v>
      </c>
      <c r="H98" s="8">
        <v>1089</v>
      </c>
      <c r="I98" s="8">
        <v>7139</v>
      </c>
      <c r="J98" s="6">
        <v>30</v>
      </c>
      <c r="K98" s="1">
        <f t="shared" si="7"/>
        <v>214170</v>
      </c>
    </row>
    <row r="99" spans="1:11" x14ac:dyDescent="0.3">
      <c r="A99" s="12">
        <v>76</v>
      </c>
      <c r="B99" s="10" t="s">
        <v>173</v>
      </c>
      <c r="C99" s="6" t="s">
        <v>174</v>
      </c>
      <c r="D99" s="15">
        <v>1</v>
      </c>
      <c r="E99" s="15" t="s">
        <v>10</v>
      </c>
      <c r="F99" s="11">
        <v>6100</v>
      </c>
      <c r="G99" s="11">
        <v>6100</v>
      </c>
      <c r="H99" s="11">
        <v>1098</v>
      </c>
      <c r="I99" s="11">
        <v>7198</v>
      </c>
      <c r="J99" s="10">
        <v>30</v>
      </c>
      <c r="K99" s="10">
        <f>I99*J99</f>
        <v>215940</v>
      </c>
    </row>
    <row r="100" spans="1:11" x14ac:dyDescent="0.3">
      <c r="A100" s="12"/>
      <c r="B100" s="10"/>
      <c r="C100" s="6" t="s">
        <v>175</v>
      </c>
      <c r="D100" s="15"/>
      <c r="E100" s="15"/>
      <c r="F100" s="11"/>
      <c r="G100" s="11"/>
      <c r="H100" s="11"/>
      <c r="I100" s="11"/>
      <c r="J100" s="10"/>
      <c r="K100" s="10"/>
    </row>
    <row r="101" spans="1:11" x14ac:dyDescent="0.3">
      <c r="A101" s="12">
        <v>77</v>
      </c>
      <c r="B101" s="10" t="s">
        <v>176</v>
      </c>
      <c r="C101" s="6" t="s">
        <v>177</v>
      </c>
      <c r="D101" s="15">
        <v>1</v>
      </c>
      <c r="E101" s="15" t="s">
        <v>10</v>
      </c>
      <c r="F101" s="11">
        <v>9650</v>
      </c>
      <c r="G101" s="11">
        <v>9650</v>
      </c>
      <c r="H101" s="11">
        <v>1737</v>
      </c>
      <c r="I101" s="11">
        <v>11387</v>
      </c>
      <c r="J101" s="10">
        <v>30</v>
      </c>
      <c r="K101" s="10">
        <f>I101*J101</f>
        <v>341610</v>
      </c>
    </row>
    <row r="102" spans="1:11" x14ac:dyDescent="0.3">
      <c r="A102" s="12"/>
      <c r="B102" s="10"/>
      <c r="C102" s="6" t="s">
        <v>178</v>
      </c>
      <c r="D102" s="15"/>
      <c r="E102" s="15"/>
      <c r="F102" s="11"/>
      <c r="G102" s="11"/>
      <c r="H102" s="11"/>
      <c r="I102" s="11"/>
      <c r="J102" s="10"/>
      <c r="K102" s="10"/>
    </row>
    <row r="103" spans="1:11" x14ac:dyDescent="0.3">
      <c r="A103" s="12">
        <v>78</v>
      </c>
      <c r="B103" s="10" t="s">
        <v>179</v>
      </c>
      <c r="C103" s="6" t="s">
        <v>180</v>
      </c>
      <c r="D103" s="15">
        <v>1</v>
      </c>
      <c r="E103" s="15" t="s">
        <v>10</v>
      </c>
      <c r="F103" s="11">
        <v>10100</v>
      </c>
      <c r="G103" s="11">
        <v>10100</v>
      </c>
      <c r="H103" s="11">
        <v>1818</v>
      </c>
      <c r="I103" s="11">
        <v>11918</v>
      </c>
      <c r="J103" s="10">
        <v>30</v>
      </c>
      <c r="K103" s="10">
        <f>I103*J103</f>
        <v>357540</v>
      </c>
    </row>
    <row r="104" spans="1:11" x14ac:dyDescent="0.3">
      <c r="A104" s="12"/>
      <c r="B104" s="10"/>
      <c r="C104" s="6" t="s">
        <v>181</v>
      </c>
      <c r="D104" s="15"/>
      <c r="E104" s="15"/>
      <c r="F104" s="11"/>
      <c r="G104" s="11"/>
      <c r="H104" s="11"/>
      <c r="I104" s="11"/>
      <c r="J104" s="10"/>
      <c r="K104" s="10"/>
    </row>
    <row r="105" spans="1:11" x14ac:dyDescent="0.3">
      <c r="A105" s="12">
        <v>79</v>
      </c>
      <c r="B105" s="10" t="s">
        <v>182</v>
      </c>
      <c r="C105" s="6" t="s">
        <v>183</v>
      </c>
      <c r="D105" s="15">
        <v>1</v>
      </c>
      <c r="E105" s="15" t="s">
        <v>10</v>
      </c>
      <c r="F105" s="11">
        <v>11750</v>
      </c>
      <c r="G105" s="11">
        <v>11750</v>
      </c>
      <c r="H105" s="11">
        <v>2115</v>
      </c>
      <c r="I105" s="11">
        <v>13865</v>
      </c>
      <c r="J105" s="10">
        <v>30</v>
      </c>
      <c r="K105" s="10">
        <f>I105*J105</f>
        <v>415950</v>
      </c>
    </row>
    <row r="106" spans="1:11" x14ac:dyDescent="0.3">
      <c r="A106" s="12"/>
      <c r="B106" s="10"/>
      <c r="C106" s="6" t="s">
        <v>184</v>
      </c>
      <c r="D106" s="15"/>
      <c r="E106" s="15"/>
      <c r="F106" s="11"/>
      <c r="G106" s="11"/>
      <c r="H106" s="11"/>
      <c r="I106" s="11"/>
      <c r="J106" s="10"/>
      <c r="K106" s="10"/>
    </row>
    <row r="107" spans="1:11" x14ac:dyDescent="0.3">
      <c r="A107" s="3">
        <v>80</v>
      </c>
      <c r="B107" s="6" t="s">
        <v>185</v>
      </c>
      <c r="C107" s="6" t="s">
        <v>186</v>
      </c>
      <c r="D107" s="7">
        <v>1</v>
      </c>
      <c r="E107" s="7" t="s">
        <v>10</v>
      </c>
      <c r="F107" s="8">
        <v>8700</v>
      </c>
      <c r="G107" s="8">
        <v>8700</v>
      </c>
      <c r="H107" s="8">
        <v>1566</v>
      </c>
      <c r="I107" s="8">
        <v>10266</v>
      </c>
      <c r="J107" s="6">
        <v>30</v>
      </c>
      <c r="K107" s="1">
        <f t="shared" ref="K107:K108" si="8">I107*J107</f>
        <v>307980</v>
      </c>
    </row>
    <row r="108" spans="1:11" x14ac:dyDescent="0.3">
      <c r="A108" s="3">
        <v>111</v>
      </c>
      <c r="B108" s="7" t="s">
        <v>187</v>
      </c>
      <c r="C108" s="9" t="s">
        <v>188</v>
      </c>
      <c r="D108" s="7">
        <v>2</v>
      </c>
      <c r="E108" s="7" t="s">
        <v>10</v>
      </c>
      <c r="F108" s="8">
        <v>17500</v>
      </c>
      <c r="G108" s="8">
        <v>35000</v>
      </c>
      <c r="H108" s="8">
        <v>6300</v>
      </c>
      <c r="I108" s="8">
        <v>41300</v>
      </c>
      <c r="J108" s="6">
        <v>30</v>
      </c>
      <c r="K108" s="1">
        <f t="shared" si="8"/>
        <v>1239000</v>
      </c>
    </row>
    <row r="109" spans="1:11" x14ac:dyDescent="0.3">
      <c r="A109" s="12">
        <v>112</v>
      </c>
      <c r="B109" s="15" t="s">
        <v>189</v>
      </c>
      <c r="C109" s="7" t="s">
        <v>190</v>
      </c>
      <c r="D109" s="15">
        <v>1</v>
      </c>
      <c r="E109" s="15" t="s">
        <v>10</v>
      </c>
      <c r="F109" s="11">
        <v>66182</v>
      </c>
      <c r="G109" s="11">
        <v>66182</v>
      </c>
      <c r="H109" s="11">
        <v>11913</v>
      </c>
      <c r="I109" s="11">
        <v>78095</v>
      </c>
      <c r="J109" s="10">
        <v>30</v>
      </c>
      <c r="K109" s="10">
        <f>I109*J109</f>
        <v>2342850</v>
      </c>
    </row>
    <row r="110" spans="1:11" x14ac:dyDescent="0.3">
      <c r="A110" s="12"/>
      <c r="B110" s="15"/>
      <c r="C110" s="7" t="s">
        <v>191</v>
      </c>
      <c r="D110" s="15"/>
      <c r="E110" s="15"/>
      <c r="F110" s="11"/>
      <c r="G110" s="11"/>
      <c r="H110" s="11"/>
      <c r="I110" s="11"/>
      <c r="J110" s="10"/>
      <c r="K110" s="10"/>
    </row>
    <row r="111" spans="1:11" x14ac:dyDescent="0.3">
      <c r="A111" s="12"/>
      <c r="B111" s="15"/>
      <c r="C111" s="7" t="s">
        <v>192</v>
      </c>
      <c r="D111" s="15"/>
      <c r="E111" s="15"/>
      <c r="F111" s="11"/>
      <c r="G111" s="11"/>
      <c r="H111" s="11"/>
      <c r="I111" s="11"/>
      <c r="J111" s="10"/>
      <c r="K111" s="10"/>
    </row>
    <row r="112" spans="1:11" x14ac:dyDescent="0.3">
      <c r="A112" s="12"/>
      <c r="B112" s="15"/>
      <c r="C112" s="7" t="s">
        <v>193</v>
      </c>
      <c r="D112" s="15"/>
      <c r="E112" s="15"/>
      <c r="F112" s="11"/>
      <c r="G112" s="11"/>
      <c r="H112" s="11"/>
      <c r="I112" s="11"/>
      <c r="J112" s="10"/>
      <c r="K112" s="10"/>
    </row>
    <row r="113" spans="1:11" x14ac:dyDescent="0.3">
      <c r="A113" s="12"/>
      <c r="B113" s="15"/>
      <c r="C113" s="7" t="s">
        <v>194</v>
      </c>
      <c r="D113" s="15"/>
      <c r="E113" s="15"/>
      <c r="F113" s="11"/>
      <c r="G113" s="11"/>
      <c r="H113" s="11"/>
      <c r="I113" s="11"/>
      <c r="J113" s="10"/>
      <c r="K113" s="10"/>
    </row>
    <row r="114" spans="1:11" x14ac:dyDescent="0.3">
      <c r="A114" s="12"/>
      <c r="B114" s="15"/>
      <c r="C114" s="7" t="s">
        <v>195</v>
      </c>
      <c r="D114" s="15"/>
      <c r="E114" s="15"/>
      <c r="F114" s="11"/>
      <c r="G114" s="11"/>
      <c r="H114" s="11"/>
      <c r="I114" s="11"/>
      <c r="J114" s="10"/>
      <c r="K114" s="10"/>
    </row>
    <row r="115" spans="1:11" x14ac:dyDescent="0.3">
      <c r="A115" s="12"/>
      <c r="B115" s="15"/>
      <c r="C115" s="7" t="s">
        <v>196</v>
      </c>
      <c r="D115" s="15"/>
      <c r="E115" s="15"/>
      <c r="F115" s="11"/>
      <c r="G115" s="11"/>
      <c r="H115" s="11"/>
      <c r="I115" s="11"/>
      <c r="J115" s="10"/>
      <c r="K115" s="10"/>
    </row>
    <row r="116" spans="1:11" x14ac:dyDescent="0.3">
      <c r="A116" s="12"/>
      <c r="B116" s="15"/>
      <c r="C116" s="7" t="s">
        <v>197</v>
      </c>
      <c r="D116" s="15"/>
      <c r="E116" s="15"/>
      <c r="F116" s="11"/>
      <c r="G116" s="11"/>
      <c r="H116" s="11"/>
      <c r="I116" s="11"/>
      <c r="J116" s="10"/>
      <c r="K116" s="10"/>
    </row>
    <row r="117" spans="1:11" x14ac:dyDescent="0.3">
      <c r="A117" s="12"/>
      <c r="B117" s="15"/>
      <c r="C117" s="7" t="s">
        <v>198</v>
      </c>
      <c r="D117" s="15"/>
      <c r="E117" s="15"/>
      <c r="F117" s="11"/>
      <c r="G117" s="11"/>
      <c r="H117" s="11"/>
      <c r="I117" s="11"/>
      <c r="J117" s="10"/>
      <c r="K117" s="10"/>
    </row>
    <row r="118" spans="1:11" x14ac:dyDescent="0.3">
      <c r="A118" s="12"/>
      <c r="B118" s="15"/>
      <c r="C118" s="7" t="s">
        <v>199</v>
      </c>
      <c r="D118" s="15"/>
      <c r="E118" s="15"/>
      <c r="F118" s="11"/>
      <c r="G118" s="11"/>
      <c r="H118" s="11"/>
      <c r="I118" s="11"/>
      <c r="J118" s="10"/>
      <c r="K118" s="10"/>
    </row>
    <row r="119" spans="1:11" x14ac:dyDescent="0.3">
      <c r="A119" s="3">
        <v>114</v>
      </c>
      <c r="B119" s="7" t="s">
        <v>200</v>
      </c>
      <c r="C119" s="7"/>
      <c r="D119" s="7">
        <v>1</v>
      </c>
      <c r="E119" s="7" t="s">
        <v>10</v>
      </c>
      <c r="F119" s="8">
        <v>35000</v>
      </c>
      <c r="G119" s="8">
        <v>35000</v>
      </c>
      <c r="H119" s="8">
        <v>6300</v>
      </c>
      <c r="I119" s="8">
        <v>41300</v>
      </c>
      <c r="J119" s="6">
        <v>30</v>
      </c>
      <c r="K119" s="1">
        <f t="shared" ref="K119" si="9">I119*J119</f>
        <v>1239000</v>
      </c>
    </row>
    <row r="120" spans="1:11" ht="14.4" customHeight="1" x14ac:dyDescent="0.3">
      <c r="A120" s="16" t="s">
        <v>201</v>
      </c>
      <c r="B120" s="17"/>
      <c r="C120" s="18"/>
      <c r="D120" s="7"/>
      <c r="E120" s="7"/>
      <c r="F120" s="8"/>
      <c r="G120" s="8">
        <v>731352</v>
      </c>
      <c r="H120" s="8">
        <v>131643</v>
      </c>
      <c r="I120" s="8">
        <v>862995</v>
      </c>
      <c r="J120" s="5">
        <v>30</v>
      </c>
      <c r="K120" s="2">
        <f>I120*J120</f>
        <v>25889850</v>
      </c>
    </row>
  </sheetData>
  <mergeCells count="231">
    <mergeCell ref="A54:A55"/>
    <mergeCell ref="B54:B55"/>
    <mergeCell ref="D54:D55"/>
    <mergeCell ref="E54:E55"/>
    <mergeCell ref="F54:F55"/>
    <mergeCell ref="G54:G55"/>
    <mergeCell ref="J103:J104"/>
    <mergeCell ref="K103:K104"/>
    <mergeCell ref="J105:J106"/>
    <mergeCell ref="K105:K106"/>
    <mergeCell ref="A58:A59"/>
    <mergeCell ref="B58:B59"/>
    <mergeCell ref="D58:D59"/>
    <mergeCell ref="E58:E59"/>
    <mergeCell ref="F58:F59"/>
    <mergeCell ref="G58:G59"/>
    <mergeCell ref="F60:F62"/>
    <mergeCell ref="G60:G62"/>
    <mergeCell ref="H60:H62"/>
    <mergeCell ref="I60:I62"/>
    <mergeCell ref="A70:A71"/>
    <mergeCell ref="B70:B71"/>
    <mergeCell ref="D70:D71"/>
    <mergeCell ref="E70:E71"/>
    <mergeCell ref="J109:J118"/>
    <mergeCell ref="K109:K118"/>
    <mergeCell ref="J84:J85"/>
    <mergeCell ref="K84:K85"/>
    <mergeCell ref="J89:J90"/>
    <mergeCell ref="K89:K90"/>
    <mergeCell ref="J99:J100"/>
    <mergeCell ref="K99:K100"/>
    <mergeCell ref="K2:K3"/>
    <mergeCell ref="J12:J14"/>
    <mergeCell ref="K12:K14"/>
    <mergeCell ref="J27:J28"/>
    <mergeCell ref="K27:K28"/>
    <mergeCell ref="K70:K71"/>
    <mergeCell ref="J54:J55"/>
    <mergeCell ref="K54:K55"/>
    <mergeCell ref="J4:J5"/>
    <mergeCell ref="K4:K5"/>
    <mergeCell ref="J60:J62"/>
    <mergeCell ref="K60:K62"/>
    <mergeCell ref="J80:J81"/>
    <mergeCell ref="K80:K81"/>
    <mergeCell ref="J82:J83"/>
    <mergeCell ref="K82:K83"/>
    <mergeCell ref="A2:A3"/>
    <mergeCell ref="B2:B3"/>
    <mergeCell ref="D2:D3"/>
    <mergeCell ref="E2:E3"/>
    <mergeCell ref="F2:F3"/>
    <mergeCell ref="G2:G3"/>
    <mergeCell ref="H2:H3"/>
    <mergeCell ref="I2:I3"/>
    <mergeCell ref="D4:D5"/>
    <mergeCell ref="E4:E5"/>
    <mergeCell ref="F4:F5"/>
    <mergeCell ref="G4:G5"/>
    <mergeCell ref="H4:H5"/>
    <mergeCell ref="I4:I5"/>
    <mergeCell ref="A4:A5"/>
    <mergeCell ref="B4:B5"/>
    <mergeCell ref="G6:G8"/>
    <mergeCell ref="H6:H8"/>
    <mergeCell ref="I6:I8"/>
    <mergeCell ref="J6:J8"/>
    <mergeCell ref="K6:K8"/>
    <mergeCell ref="A12:A14"/>
    <mergeCell ref="B12:B14"/>
    <mergeCell ref="D12:D14"/>
    <mergeCell ref="E12:E14"/>
    <mergeCell ref="F12:F14"/>
    <mergeCell ref="G12:G14"/>
    <mergeCell ref="H12:H14"/>
    <mergeCell ref="I12:I14"/>
    <mergeCell ref="A6:A8"/>
    <mergeCell ref="B6:B8"/>
    <mergeCell ref="D6:D8"/>
    <mergeCell ref="E6:E8"/>
    <mergeCell ref="A42:A43"/>
    <mergeCell ref="B42:B43"/>
    <mergeCell ref="D42:D43"/>
    <mergeCell ref="E42:E43"/>
    <mergeCell ref="F42:F43"/>
    <mergeCell ref="G42:G43"/>
    <mergeCell ref="A27:A28"/>
    <mergeCell ref="B27:B28"/>
    <mergeCell ref="D27:D28"/>
    <mergeCell ref="E27:E28"/>
    <mergeCell ref="F27:F28"/>
    <mergeCell ref="G27:G28"/>
    <mergeCell ref="A30:A31"/>
    <mergeCell ref="B30:B31"/>
    <mergeCell ref="D30:D31"/>
    <mergeCell ref="E30:E31"/>
    <mergeCell ref="F30:F31"/>
    <mergeCell ref="G30:G31"/>
    <mergeCell ref="D32:D33"/>
    <mergeCell ref="E32:E33"/>
    <mergeCell ref="F32:F33"/>
    <mergeCell ref="G32:G33"/>
    <mergeCell ref="I82:I83"/>
    <mergeCell ref="A80:A81"/>
    <mergeCell ref="B80:B81"/>
    <mergeCell ref="D80:D81"/>
    <mergeCell ref="E80:E81"/>
    <mergeCell ref="F80:F81"/>
    <mergeCell ref="G80:G81"/>
    <mergeCell ref="H80:H81"/>
    <mergeCell ref="I80:I81"/>
    <mergeCell ref="A82:A83"/>
    <mergeCell ref="B82:B83"/>
    <mergeCell ref="D82:D83"/>
    <mergeCell ref="E82:E83"/>
    <mergeCell ref="F82:F83"/>
    <mergeCell ref="G82:G83"/>
    <mergeCell ref="H82:H83"/>
    <mergeCell ref="H84:H85"/>
    <mergeCell ref="I84:I85"/>
    <mergeCell ref="A99:A100"/>
    <mergeCell ref="B99:B100"/>
    <mergeCell ref="A89:A90"/>
    <mergeCell ref="B89:B90"/>
    <mergeCell ref="D89:D90"/>
    <mergeCell ref="E89:E90"/>
    <mergeCell ref="A84:A85"/>
    <mergeCell ref="B84:B85"/>
    <mergeCell ref="D103:D104"/>
    <mergeCell ref="D101:D102"/>
    <mergeCell ref="E101:E102"/>
    <mergeCell ref="F101:F102"/>
    <mergeCell ref="G101:G102"/>
    <mergeCell ref="D84:D85"/>
    <mergeCell ref="E84:E85"/>
    <mergeCell ref="F84:F85"/>
    <mergeCell ref="G84:G85"/>
    <mergeCell ref="A120:C120"/>
    <mergeCell ref="A105:A106"/>
    <mergeCell ref="B105:B106"/>
    <mergeCell ref="A103:A104"/>
    <mergeCell ref="B103:B104"/>
    <mergeCell ref="I103:I104"/>
    <mergeCell ref="H103:H104"/>
    <mergeCell ref="G103:G104"/>
    <mergeCell ref="F103:F104"/>
    <mergeCell ref="D105:D106"/>
    <mergeCell ref="E105:E106"/>
    <mergeCell ref="F105:F106"/>
    <mergeCell ref="G105:G106"/>
    <mergeCell ref="H105:H106"/>
    <mergeCell ref="I105:I106"/>
    <mergeCell ref="B109:B118"/>
    <mergeCell ref="A109:A118"/>
    <mergeCell ref="D109:D118"/>
    <mergeCell ref="E109:E118"/>
    <mergeCell ref="F109:F118"/>
    <mergeCell ref="G109:G118"/>
    <mergeCell ref="H109:H118"/>
    <mergeCell ref="I109:I118"/>
    <mergeCell ref="E103:E104"/>
    <mergeCell ref="A101:A102"/>
    <mergeCell ref="B101:B102"/>
    <mergeCell ref="E99:E100"/>
    <mergeCell ref="D99:D100"/>
    <mergeCell ref="J101:J102"/>
    <mergeCell ref="K101:K102"/>
    <mergeCell ref="F89:F90"/>
    <mergeCell ref="G89:G90"/>
    <mergeCell ref="H89:H90"/>
    <mergeCell ref="I89:I90"/>
    <mergeCell ref="H101:H102"/>
    <mergeCell ref="I101:I102"/>
    <mergeCell ref="I99:I100"/>
    <mergeCell ref="H99:H100"/>
    <mergeCell ref="G99:G100"/>
    <mergeCell ref="F99:F100"/>
    <mergeCell ref="I77:I78"/>
    <mergeCell ref="J77:J78"/>
    <mergeCell ref="K77:K78"/>
    <mergeCell ref="H70:H71"/>
    <mergeCell ref="I70:I71"/>
    <mergeCell ref="J70:J71"/>
    <mergeCell ref="A60:A62"/>
    <mergeCell ref="B60:B62"/>
    <mergeCell ref="D60:D62"/>
    <mergeCell ref="E60:E62"/>
    <mergeCell ref="F70:F71"/>
    <mergeCell ref="G70:G71"/>
    <mergeCell ref="A77:A78"/>
    <mergeCell ref="B77:B78"/>
    <mergeCell ref="D77:D78"/>
    <mergeCell ref="E77:E78"/>
    <mergeCell ref="F77:F78"/>
    <mergeCell ref="G77:G78"/>
    <mergeCell ref="H77:H78"/>
    <mergeCell ref="H58:H59"/>
    <mergeCell ref="I58:I59"/>
    <mergeCell ref="J58:J59"/>
    <mergeCell ref="K58:K59"/>
    <mergeCell ref="H54:H55"/>
    <mergeCell ref="I54:I55"/>
    <mergeCell ref="H42:H43"/>
    <mergeCell ref="I42:I43"/>
    <mergeCell ref="J42:J43"/>
    <mergeCell ref="K42:K43"/>
    <mergeCell ref="J2:J3"/>
    <mergeCell ref="H38:H40"/>
    <mergeCell ref="I38:I40"/>
    <mergeCell ref="J38:J40"/>
    <mergeCell ref="K38:K40"/>
    <mergeCell ref="A32:A33"/>
    <mergeCell ref="B32:B33"/>
    <mergeCell ref="J30:J31"/>
    <mergeCell ref="K30:K31"/>
    <mergeCell ref="H27:H28"/>
    <mergeCell ref="I27:I28"/>
    <mergeCell ref="A38:A40"/>
    <mergeCell ref="B38:B40"/>
    <mergeCell ref="D38:D40"/>
    <mergeCell ref="E38:E40"/>
    <mergeCell ref="F38:F40"/>
    <mergeCell ref="G38:G40"/>
    <mergeCell ref="J32:J33"/>
    <mergeCell ref="K32:K33"/>
    <mergeCell ref="H30:H31"/>
    <mergeCell ref="I30:I31"/>
    <mergeCell ref="H32:H33"/>
    <mergeCell ref="I32:I33"/>
    <mergeCell ref="F6:F8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D73E09-D5FA-42E5-9388-14A6D3964F2B}">
  <dimension ref="B2:U150"/>
  <sheetViews>
    <sheetView showGridLines="0" topLeftCell="G133" workbookViewId="0">
      <selection activeCell="Q150" sqref="Q150:S150"/>
    </sheetView>
  </sheetViews>
  <sheetFormatPr defaultRowHeight="14.4" x14ac:dyDescent="0.3"/>
  <cols>
    <col min="2" max="2" width="6.33203125" bestFit="1" customWidth="1"/>
    <col min="3" max="3" width="21.6640625" bestFit="1" customWidth="1"/>
    <col min="4" max="4" width="29.21875" bestFit="1" customWidth="1"/>
    <col min="5" max="5" width="4.44140625" bestFit="1" customWidth="1"/>
    <col min="20" max="20" width="10.77734375" customWidth="1"/>
    <col min="21" max="21" width="8" bestFit="1" customWidth="1"/>
  </cols>
  <sheetData>
    <row r="2" spans="2:21" x14ac:dyDescent="0.3">
      <c r="B2" s="30" t="s">
        <v>0</v>
      </c>
      <c r="C2" s="30" t="s">
        <v>1</v>
      </c>
      <c r="D2" s="30" t="s">
        <v>2</v>
      </c>
      <c r="E2" s="31" t="s">
        <v>3</v>
      </c>
      <c r="F2" s="32" t="s">
        <v>4</v>
      </c>
      <c r="G2" s="33"/>
      <c r="H2" s="34" t="s">
        <v>204</v>
      </c>
      <c r="I2" s="34"/>
      <c r="J2" s="34"/>
      <c r="K2" s="34" t="s">
        <v>210</v>
      </c>
      <c r="L2" s="34"/>
      <c r="M2" s="34"/>
      <c r="N2" s="35" t="s">
        <v>5</v>
      </c>
      <c r="O2" s="35"/>
      <c r="P2" s="35"/>
      <c r="Q2" s="35" t="s">
        <v>6</v>
      </c>
      <c r="R2" s="35"/>
      <c r="S2" s="35"/>
      <c r="T2" s="63" t="s">
        <v>211</v>
      </c>
      <c r="U2" s="36" t="s">
        <v>212</v>
      </c>
    </row>
    <row r="3" spans="2:21" ht="27.6" x14ac:dyDescent="0.3">
      <c r="B3" s="37">
        <v>1</v>
      </c>
      <c r="C3" s="38" t="s">
        <v>7</v>
      </c>
      <c r="D3" s="39" t="s">
        <v>8</v>
      </c>
      <c r="E3" s="40">
        <v>1</v>
      </c>
      <c r="F3" s="40" t="s">
        <v>10</v>
      </c>
      <c r="G3" s="40"/>
      <c r="H3" s="41">
        <v>8100</v>
      </c>
      <c r="I3" s="41"/>
      <c r="J3" s="41"/>
      <c r="K3" s="41">
        <v>8100</v>
      </c>
      <c r="L3" s="41"/>
      <c r="M3" s="41"/>
      <c r="N3" s="41">
        <v>1458</v>
      </c>
      <c r="O3" s="41"/>
      <c r="P3" s="41"/>
      <c r="Q3" s="41">
        <v>9558</v>
      </c>
      <c r="R3" s="41"/>
      <c r="S3" s="41"/>
      <c r="T3" s="42">
        <v>7</v>
      </c>
      <c r="U3" s="43">
        <f>(Q3*T3)</f>
        <v>66906</v>
      </c>
    </row>
    <row r="4" spans="2:21" x14ac:dyDescent="0.3">
      <c r="B4" s="37"/>
      <c r="C4" s="38"/>
      <c r="D4" s="39" t="s">
        <v>9</v>
      </c>
      <c r="E4" s="40"/>
      <c r="F4" s="40"/>
      <c r="G4" s="40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2"/>
      <c r="U4" s="43"/>
    </row>
    <row r="5" spans="2:21" ht="27.6" x14ac:dyDescent="0.3">
      <c r="B5" s="37">
        <v>2</v>
      </c>
      <c r="C5" s="38" t="s">
        <v>11</v>
      </c>
      <c r="D5" s="39" t="s">
        <v>12</v>
      </c>
      <c r="E5" s="40">
        <v>1</v>
      </c>
      <c r="F5" s="40" t="s">
        <v>10</v>
      </c>
      <c r="G5" s="40"/>
      <c r="H5" s="41">
        <v>4800</v>
      </c>
      <c r="I5" s="41"/>
      <c r="J5" s="41"/>
      <c r="K5" s="41">
        <v>4800</v>
      </c>
      <c r="L5" s="41"/>
      <c r="M5" s="41"/>
      <c r="N5" s="40">
        <v>864</v>
      </c>
      <c r="O5" s="40"/>
      <c r="P5" s="40"/>
      <c r="Q5" s="41">
        <v>5664</v>
      </c>
      <c r="R5" s="41"/>
      <c r="S5" s="41"/>
      <c r="T5" s="42">
        <v>7</v>
      </c>
      <c r="U5" s="43">
        <f>(Q5*T5)</f>
        <v>39648</v>
      </c>
    </row>
    <row r="6" spans="2:21" x14ac:dyDescent="0.3">
      <c r="B6" s="37"/>
      <c r="C6" s="38"/>
      <c r="D6" s="39" t="s">
        <v>13</v>
      </c>
      <c r="E6" s="40"/>
      <c r="F6" s="40"/>
      <c r="G6" s="40"/>
      <c r="H6" s="41"/>
      <c r="I6" s="41"/>
      <c r="J6" s="41"/>
      <c r="K6" s="41"/>
      <c r="L6" s="41"/>
      <c r="M6" s="41"/>
      <c r="N6" s="40"/>
      <c r="O6" s="40"/>
      <c r="P6" s="40"/>
      <c r="Q6" s="41"/>
      <c r="R6" s="41"/>
      <c r="S6" s="41"/>
      <c r="T6" s="42"/>
      <c r="U6" s="43"/>
    </row>
    <row r="7" spans="2:21" x14ac:dyDescent="0.3">
      <c r="B7" s="37">
        <v>3</v>
      </c>
      <c r="C7" s="38" t="s">
        <v>14</v>
      </c>
      <c r="D7" s="39" t="s">
        <v>15</v>
      </c>
      <c r="E7" s="40">
        <v>1</v>
      </c>
      <c r="F7" s="40" t="s">
        <v>10</v>
      </c>
      <c r="G7" s="40"/>
      <c r="H7" s="41">
        <v>8430</v>
      </c>
      <c r="I7" s="41"/>
      <c r="J7" s="41"/>
      <c r="K7" s="41">
        <v>8430</v>
      </c>
      <c r="L7" s="41"/>
      <c r="M7" s="41"/>
      <c r="N7" s="41">
        <v>1517</v>
      </c>
      <c r="O7" s="41"/>
      <c r="P7" s="41"/>
      <c r="Q7" s="41">
        <v>9947</v>
      </c>
      <c r="R7" s="41"/>
      <c r="S7" s="41"/>
      <c r="T7" s="44">
        <v>7</v>
      </c>
      <c r="U7" s="42">
        <f>(Q7*T7)</f>
        <v>69629</v>
      </c>
    </row>
    <row r="8" spans="2:21" x14ac:dyDescent="0.3">
      <c r="B8" s="37"/>
      <c r="C8" s="38"/>
      <c r="D8" s="39" t="s">
        <v>16</v>
      </c>
      <c r="E8" s="40"/>
      <c r="F8" s="40"/>
      <c r="G8" s="40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5"/>
      <c r="U8" s="42"/>
    </row>
    <row r="9" spans="2:21" x14ac:dyDescent="0.3">
      <c r="B9" s="37"/>
      <c r="C9" s="38"/>
      <c r="D9" s="39" t="s">
        <v>17</v>
      </c>
      <c r="E9" s="40"/>
      <c r="F9" s="40"/>
      <c r="G9" s="40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6"/>
      <c r="U9" s="42"/>
    </row>
    <row r="10" spans="2:21" ht="41.4" x14ac:dyDescent="0.3">
      <c r="B10" s="47">
        <v>4</v>
      </c>
      <c r="C10" s="39" t="s">
        <v>18</v>
      </c>
      <c r="D10" s="39" t="s">
        <v>19</v>
      </c>
      <c r="E10" s="48">
        <v>1</v>
      </c>
      <c r="F10" s="40" t="s">
        <v>10</v>
      </c>
      <c r="G10" s="40"/>
      <c r="H10" s="41">
        <v>8910</v>
      </c>
      <c r="I10" s="41"/>
      <c r="J10" s="41"/>
      <c r="K10" s="41">
        <v>8910</v>
      </c>
      <c r="L10" s="41"/>
      <c r="M10" s="41"/>
      <c r="N10" s="41">
        <v>1604</v>
      </c>
      <c r="O10" s="41"/>
      <c r="P10" s="41"/>
      <c r="Q10" s="41">
        <v>10514</v>
      </c>
      <c r="R10" s="41"/>
      <c r="S10" s="41"/>
      <c r="T10" s="49">
        <v>7</v>
      </c>
      <c r="U10" s="50">
        <f>(Q10*T10)</f>
        <v>73598</v>
      </c>
    </row>
    <row r="11" spans="2:21" ht="27.6" x14ac:dyDescent="0.3">
      <c r="B11" s="47">
        <v>5</v>
      </c>
      <c r="C11" s="39" t="s">
        <v>20</v>
      </c>
      <c r="D11" s="39" t="s">
        <v>21</v>
      </c>
      <c r="E11" s="48">
        <v>1</v>
      </c>
      <c r="F11" s="40" t="s">
        <v>10</v>
      </c>
      <c r="G11" s="40"/>
      <c r="H11" s="41">
        <v>4780</v>
      </c>
      <c r="I11" s="41"/>
      <c r="J11" s="41"/>
      <c r="K11" s="41">
        <v>4780</v>
      </c>
      <c r="L11" s="41"/>
      <c r="M11" s="41"/>
      <c r="N11" s="40">
        <v>860</v>
      </c>
      <c r="O11" s="40"/>
      <c r="P11" s="40"/>
      <c r="Q11" s="41">
        <v>5640</v>
      </c>
      <c r="R11" s="41"/>
      <c r="S11" s="41"/>
      <c r="T11" s="49">
        <v>7</v>
      </c>
      <c r="U11" s="50">
        <f>(Q11*T11)</f>
        <v>39480</v>
      </c>
    </row>
    <row r="12" spans="2:21" ht="41.4" x14ac:dyDescent="0.3">
      <c r="B12" s="47">
        <v>6</v>
      </c>
      <c r="C12" s="39" t="s">
        <v>22</v>
      </c>
      <c r="D12" s="39" t="s">
        <v>23</v>
      </c>
      <c r="E12" s="48">
        <v>1</v>
      </c>
      <c r="F12" s="40" t="s">
        <v>10</v>
      </c>
      <c r="G12" s="40"/>
      <c r="H12" s="41">
        <v>4780</v>
      </c>
      <c r="I12" s="41"/>
      <c r="J12" s="41"/>
      <c r="K12" s="41">
        <v>4780</v>
      </c>
      <c r="L12" s="41"/>
      <c r="M12" s="41"/>
      <c r="N12" s="40">
        <v>860</v>
      </c>
      <c r="O12" s="40"/>
      <c r="P12" s="40"/>
      <c r="Q12" s="41">
        <v>5640</v>
      </c>
      <c r="R12" s="41"/>
      <c r="S12" s="41"/>
      <c r="T12" s="49">
        <v>7</v>
      </c>
      <c r="U12" s="50">
        <f>(Q12*T12)</f>
        <v>39480</v>
      </c>
    </row>
    <row r="13" spans="2:21" x14ac:dyDescent="0.3">
      <c r="B13" s="37">
        <v>7</v>
      </c>
      <c r="C13" s="38" t="s">
        <v>24</v>
      </c>
      <c r="D13" s="39" t="s">
        <v>25</v>
      </c>
      <c r="E13" s="40">
        <v>1</v>
      </c>
      <c r="F13" s="40" t="s">
        <v>10</v>
      </c>
      <c r="G13" s="40"/>
      <c r="H13" s="41">
        <v>7730</v>
      </c>
      <c r="I13" s="41"/>
      <c r="J13" s="41"/>
      <c r="K13" s="41">
        <v>7730</v>
      </c>
      <c r="L13" s="41"/>
      <c r="M13" s="41"/>
      <c r="N13" s="41">
        <v>1391</v>
      </c>
      <c r="O13" s="41"/>
      <c r="P13" s="41"/>
      <c r="Q13" s="41">
        <v>9121</v>
      </c>
      <c r="R13" s="41"/>
      <c r="S13" s="41"/>
      <c r="T13" s="44">
        <v>7</v>
      </c>
      <c r="U13" s="43">
        <f>(Q13*T13)</f>
        <v>63847</v>
      </c>
    </row>
    <row r="14" spans="2:21" x14ac:dyDescent="0.3">
      <c r="B14" s="37"/>
      <c r="C14" s="38"/>
      <c r="D14" s="39" t="s">
        <v>26</v>
      </c>
      <c r="E14" s="40"/>
      <c r="F14" s="40"/>
      <c r="G14" s="40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5"/>
      <c r="U14" s="43"/>
    </row>
    <row r="15" spans="2:21" x14ac:dyDescent="0.3">
      <c r="B15" s="37"/>
      <c r="C15" s="38"/>
      <c r="D15" s="39" t="s">
        <v>27</v>
      </c>
      <c r="E15" s="40"/>
      <c r="F15" s="40"/>
      <c r="G15" s="40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6"/>
      <c r="U15" s="43"/>
    </row>
    <row r="16" spans="2:21" ht="27.6" x14ac:dyDescent="0.3">
      <c r="B16" s="47">
        <v>8</v>
      </c>
      <c r="C16" s="39" t="s">
        <v>28</v>
      </c>
      <c r="D16" s="39" t="s">
        <v>29</v>
      </c>
      <c r="E16" s="48">
        <v>1</v>
      </c>
      <c r="F16" s="40" t="s">
        <v>10</v>
      </c>
      <c r="G16" s="40"/>
      <c r="H16" s="41">
        <v>8320</v>
      </c>
      <c r="I16" s="41"/>
      <c r="J16" s="41"/>
      <c r="K16" s="41">
        <v>8320</v>
      </c>
      <c r="L16" s="41"/>
      <c r="M16" s="41"/>
      <c r="N16" s="41">
        <v>1498</v>
      </c>
      <c r="O16" s="41"/>
      <c r="P16" s="41"/>
      <c r="Q16" s="41">
        <v>9818</v>
      </c>
      <c r="R16" s="41"/>
      <c r="S16" s="41"/>
      <c r="T16" s="49">
        <v>7</v>
      </c>
      <c r="U16" s="50">
        <f t="shared" ref="U16:U25" si="0">(Q16*T16)</f>
        <v>68726</v>
      </c>
    </row>
    <row r="17" spans="2:21" ht="27.6" x14ac:dyDescent="0.3">
      <c r="B17" s="47">
        <v>9</v>
      </c>
      <c r="C17" s="39" t="s">
        <v>30</v>
      </c>
      <c r="D17" s="39" t="s">
        <v>31</v>
      </c>
      <c r="E17" s="48">
        <v>1</v>
      </c>
      <c r="F17" s="40" t="s">
        <v>10</v>
      </c>
      <c r="G17" s="40"/>
      <c r="H17" s="41">
        <v>8680</v>
      </c>
      <c r="I17" s="41"/>
      <c r="J17" s="41"/>
      <c r="K17" s="41">
        <v>8680</v>
      </c>
      <c r="L17" s="41"/>
      <c r="M17" s="41"/>
      <c r="N17" s="41">
        <v>1562</v>
      </c>
      <c r="O17" s="41"/>
      <c r="P17" s="41"/>
      <c r="Q17" s="41">
        <v>10242</v>
      </c>
      <c r="R17" s="41"/>
      <c r="S17" s="41"/>
      <c r="T17" s="49">
        <v>7</v>
      </c>
      <c r="U17" s="50">
        <f t="shared" si="0"/>
        <v>71694</v>
      </c>
    </row>
    <row r="18" spans="2:21" ht="27.6" x14ac:dyDescent="0.3">
      <c r="B18" s="47">
        <v>10</v>
      </c>
      <c r="C18" s="39" t="s">
        <v>32</v>
      </c>
      <c r="D18" s="39" t="s">
        <v>33</v>
      </c>
      <c r="E18" s="48">
        <v>1</v>
      </c>
      <c r="F18" s="40" t="s">
        <v>10</v>
      </c>
      <c r="G18" s="40"/>
      <c r="H18" s="41">
        <v>8320</v>
      </c>
      <c r="I18" s="41"/>
      <c r="J18" s="41"/>
      <c r="K18" s="41">
        <v>8320</v>
      </c>
      <c r="L18" s="41"/>
      <c r="M18" s="41"/>
      <c r="N18" s="41">
        <v>1498</v>
      </c>
      <c r="O18" s="41"/>
      <c r="P18" s="41"/>
      <c r="Q18" s="41">
        <v>9818</v>
      </c>
      <c r="R18" s="41"/>
      <c r="S18" s="41"/>
      <c r="T18" s="49">
        <v>7</v>
      </c>
      <c r="U18" s="50">
        <f t="shared" si="0"/>
        <v>68726</v>
      </c>
    </row>
    <row r="19" spans="2:21" ht="27.6" x14ac:dyDescent="0.3">
      <c r="B19" s="47">
        <v>11</v>
      </c>
      <c r="C19" s="39" t="s">
        <v>34</v>
      </c>
      <c r="D19" s="39" t="s">
        <v>35</v>
      </c>
      <c r="E19" s="48">
        <v>1</v>
      </c>
      <c r="F19" s="40" t="s">
        <v>10</v>
      </c>
      <c r="G19" s="40"/>
      <c r="H19" s="41">
        <v>4780</v>
      </c>
      <c r="I19" s="41"/>
      <c r="J19" s="41"/>
      <c r="K19" s="41">
        <v>4780</v>
      </c>
      <c r="L19" s="41"/>
      <c r="M19" s="41"/>
      <c r="N19" s="40">
        <v>860</v>
      </c>
      <c r="O19" s="40"/>
      <c r="P19" s="40"/>
      <c r="Q19" s="41">
        <v>5640</v>
      </c>
      <c r="R19" s="41"/>
      <c r="S19" s="41"/>
      <c r="T19" s="49">
        <v>7</v>
      </c>
      <c r="U19" s="50">
        <f t="shared" si="0"/>
        <v>39480</v>
      </c>
    </row>
    <row r="20" spans="2:21" ht="27.6" x14ac:dyDescent="0.3">
      <c r="B20" s="47">
        <v>12</v>
      </c>
      <c r="C20" s="39" t="s">
        <v>36</v>
      </c>
      <c r="D20" s="39" t="s">
        <v>37</v>
      </c>
      <c r="E20" s="48">
        <v>1</v>
      </c>
      <c r="F20" s="40" t="s">
        <v>10</v>
      </c>
      <c r="G20" s="40"/>
      <c r="H20" s="41">
        <v>8910</v>
      </c>
      <c r="I20" s="41"/>
      <c r="J20" s="41"/>
      <c r="K20" s="41">
        <v>8910</v>
      </c>
      <c r="L20" s="41"/>
      <c r="M20" s="41"/>
      <c r="N20" s="41">
        <v>1604</v>
      </c>
      <c r="O20" s="41"/>
      <c r="P20" s="41"/>
      <c r="Q20" s="41">
        <v>10514</v>
      </c>
      <c r="R20" s="41"/>
      <c r="S20" s="41"/>
      <c r="T20" s="49">
        <v>7</v>
      </c>
      <c r="U20" s="50">
        <f t="shared" si="0"/>
        <v>73598</v>
      </c>
    </row>
    <row r="21" spans="2:21" ht="41.4" x14ac:dyDescent="0.3">
      <c r="B21" s="47">
        <v>13</v>
      </c>
      <c r="C21" s="39" t="s">
        <v>38</v>
      </c>
      <c r="D21" s="39" t="s">
        <v>39</v>
      </c>
      <c r="E21" s="48">
        <v>1</v>
      </c>
      <c r="F21" s="40" t="s">
        <v>10</v>
      </c>
      <c r="G21" s="40"/>
      <c r="H21" s="41">
        <v>8900</v>
      </c>
      <c r="I21" s="41"/>
      <c r="J21" s="41"/>
      <c r="K21" s="41">
        <v>8900</v>
      </c>
      <c r="L21" s="41"/>
      <c r="M21" s="41"/>
      <c r="N21" s="41">
        <v>1602</v>
      </c>
      <c r="O21" s="41"/>
      <c r="P21" s="41"/>
      <c r="Q21" s="41">
        <v>10502</v>
      </c>
      <c r="R21" s="41"/>
      <c r="S21" s="41"/>
      <c r="T21" s="49">
        <v>7</v>
      </c>
      <c r="U21" s="50">
        <f t="shared" si="0"/>
        <v>73514</v>
      </c>
    </row>
    <row r="22" spans="2:21" ht="41.4" x14ac:dyDescent="0.3">
      <c r="B22" s="47">
        <v>14</v>
      </c>
      <c r="C22" s="39" t="s">
        <v>40</v>
      </c>
      <c r="D22" s="39" t="s">
        <v>41</v>
      </c>
      <c r="E22" s="48">
        <v>1</v>
      </c>
      <c r="F22" s="40" t="s">
        <v>10</v>
      </c>
      <c r="G22" s="40"/>
      <c r="H22" s="41">
        <v>7730</v>
      </c>
      <c r="I22" s="41"/>
      <c r="J22" s="41"/>
      <c r="K22" s="41">
        <v>7730</v>
      </c>
      <c r="L22" s="41"/>
      <c r="M22" s="41"/>
      <c r="N22" s="41">
        <v>1391</v>
      </c>
      <c r="O22" s="41"/>
      <c r="P22" s="41"/>
      <c r="Q22" s="41">
        <v>9121</v>
      </c>
      <c r="R22" s="41"/>
      <c r="S22" s="41"/>
      <c r="T22" s="49">
        <v>7</v>
      </c>
      <c r="U22" s="50">
        <f t="shared" si="0"/>
        <v>63847</v>
      </c>
    </row>
    <row r="23" spans="2:21" ht="41.4" x14ac:dyDescent="0.3">
      <c r="B23" s="47">
        <v>15</v>
      </c>
      <c r="C23" s="39" t="s">
        <v>42</v>
      </c>
      <c r="D23" s="39" t="s">
        <v>43</v>
      </c>
      <c r="E23" s="48">
        <v>1</v>
      </c>
      <c r="F23" s="40" t="s">
        <v>10</v>
      </c>
      <c r="G23" s="40"/>
      <c r="H23" s="41">
        <v>6550</v>
      </c>
      <c r="I23" s="41"/>
      <c r="J23" s="41"/>
      <c r="K23" s="41">
        <v>6550</v>
      </c>
      <c r="L23" s="41"/>
      <c r="M23" s="41"/>
      <c r="N23" s="41">
        <v>1179</v>
      </c>
      <c r="O23" s="41"/>
      <c r="P23" s="41"/>
      <c r="Q23" s="41">
        <v>7729</v>
      </c>
      <c r="R23" s="41"/>
      <c r="S23" s="41"/>
      <c r="T23" s="49">
        <v>7</v>
      </c>
      <c r="U23" s="50">
        <f t="shared" si="0"/>
        <v>54103</v>
      </c>
    </row>
    <row r="24" spans="2:21" ht="41.4" x14ac:dyDescent="0.3">
      <c r="B24" s="47">
        <v>16</v>
      </c>
      <c r="C24" s="39" t="s">
        <v>44</v>
      </c>
      <c r="D24" s="39" t="s">
        <v>45</v>
      </c>
      <c r="E24" s="48">
        <v>1</v>
      </c>
      <c r="F24" s="40" t="s">
        <v>10</v>
      </c>
      <c r="G24" s="40"/>
      <c r="H24" s="41">
        <v>8320</v>
      </c>
      <c r="I24" s="41"/>
      <c r="J24" s="41"/>
      <c r="K24" s="41">
        <v>8320</v>
      </c>
      <c r="L24" s="41"/>
      <c r="M24" s="41"/>
      <c r="N24" s="41">
        <v>1498</v>
      </c>
      <c r="O24" s="41"/>
      <c r="P24" s="41"/>
      <c r="Q24" s="41">
        <v>9818</v>
      </c>
      <c r="R24" s="41"/>
      <c r="S24" s="41"/>
      <c r="T24" s="49">
        <v>7</v>
      </c>
      <c r="U24" s="50">
        <f t="shared" si="0"/>
        <v>68726</v>
      </c>
    </row>
    <row r="25" spans="2:21" ht="41.4" x14ac:dyDescent="0.3">
      <c r="B25" s="30">
        <v>17</v>
      </c>
      <c r="C25" s="39" t="s">
        <v>46</v>
      </c>
      <c r="D25" s="39" t="s">
        <v>205</v>
      </c>
      <c r="E25" s="48">
        <v>1</v>
      </c>
      <c r="F25" s="51" t="s">
        <v>10</v>
      </c>
      <c r="G25" s="52"/>
      <c r="H25" s="53">
        <v>8800</v>
      </c>
      <c r="I25" s="54"/>
      <c r="J25" s="55"/>
      <c r="K25" s="53">
        <v>8800</v>
      </c>
      <c r="L25" s="54"/>
      <c r="M25" s="55"/>
      <c r="N25" s="53">
        <v>1584</v>
      </c>
      <c r="O25" s="54"/>
      <c r="P25" s="55"/>
      <c r="Q25" s="53">
        <v>10384</v>
      </c>
      <c r="R25" s="54"/>
      <c r="S25" s="55"/>
      <c r="T25" s="49">
        <v>7</v>
      </c>
      <c r="U25" s="56">
        <f t="shared" si="0"/>
        <v>72688</v>
      </c>
    </row>
    <row r="26" spans="2:21" ht="27.6" x14ac:dyDescent="0.3">
      <c r="B26" s="47">
        <v>18</v>
      </c>
      <c r="C26" s="39" t="s">
        <v>47</v>
      </c>
      <c r="D26" s="39" t="s">
        <v>48</v>
      </c>
      <c r="E26" s="48">
        <v>1</v>
      </c>
      <c r="F26" s="40" t="s">
        <v>10</v>
      </c>
      <c r="G26" s="40"/>
      <c r="H26" s="41">
        <v>7730</v>
      </c>
      <c r="I26" s="41"/>
      <c r="J26" s="41"/>
      <c r="K26" s="41">
        <v>7730</v>
      </c>
      <c r="L26" s="41"/>
      <c r="M26" s="41"/>
      <c r="N26" s="41">
        <v>1391</v>
      </c>
      <c r="O26" s="41"/>
      <c r="P26" s="41"/>
      <c r="Q26" s="41">
        <v>9121</v>
      </c>
      <c r="R26" s="41"/>
      <c r="S26" s="41"/>
      <c r="T26" s="49">
        <v>7</v>
      </c>
      <c r="U26" s="50">
        <f>(Q26*T26)</f>
        <v>63847</v>
      </c>
    </row>
    <row r="27" spans="2:21" ht="27.6" x14ac:dyDescent="0.3">
      <c r="B27" s="47">
        <v>19</v>
      </c>
      <c r="C27" s="39" t="s">
        <v>49</v>
      </c>
      <c r="D27" s="39" t="s">
        <v>50</v>
      </c>
      <c r="E27" s="48">
        <v>1</v>
      </c>
      <c r="F27" s="40" t="s">
        <v>10</v>
      </c>
      <c r="G27" s="40"/>
      <c r="H27" s="41">
        <v>8670</v>
      </c>
      <c r="I27" s="41"/>
      <c r="J27" s="41"/>
      <c r="K27" s="41">
        <v>8670</v>
      </c>
      <c r="L27" s="41"/>
      <c r="M27" s="41"/>
      <c r="N27" s="41">
        <v>1561</v>
      </c>
      <c r="O27" s="41"/>
      <c r="P27" s="41"/>
      <c r="Q27" s="41">
        <v>10231</v>
      </c>
      <c r="R27" s="41"/>
      <c r="S27" s="41"/>
      <c r="T27" s="49">
        <v>7</v>
      </c>
      <c r="U27" s="50">
        <f>(Q27*T27)</f>
        <v>71617</v>
      </c>
    </row>
    <row r="28" spans="2:21" ht="27.6" x14ac:dyDescent="0.3">
      <c r="B28" s="37">
        <v>20</v>
      </c>
      <c r="C28" s="38" t="s">
        <v>51</v>
      </c>
      <c r="D28" s="39" t="s">
        <v>52</v>
      </c>
      <c r="E28" s="48">
        <v>1</v>
      </c>
      <c r="F28" s="40" t="s">
        <v>10</v>
      </c>
      <c r="G28" s="40"/>
      <c r="H28" s="41">
        <v>7230</v>
      </c>
      <c r="I28" s="41"/>
      <c r="J28" s="41"/>
      <c r="K28" s="41">
        <v>7230</v>
      </c>
      <c r="L28" s="41"/>
      <c r="M28" s="41"/>
      <c r="N28" s="41">
        <v>1301</v>
      </c>
      <c r="O28" s="41"/>
      <c r="P28" s="41"/>
      <c r="Q28" s="41">
        <v>8531</v>
      </c>
      <c r="R28" s="41"/>
      <c r="S28" s="41"/>
      <c r="T28" s="49">
        <v>7</v>
      </c>
      <c r="U28" s="43">
        <f>(Q28*T28)</f>
        <v>59717</v>
      </c>
    </row>
    <row r="29" spans="2:21" x14ac:dyDescent="0.3">
      <c r="B29" s="37"/>
      <c r="C29" s="38"/>
      <c r="D29" s="39" t="s">
        <v>53</v>
      </c>
      <c r="E29" s="48"/>
      <c r="F29" s="40"/>
      <c r="G29" s="40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9"/>
      <c r="U29" s="43"/>
    </row>
    <row r="30" spans="2:21" ht="27.6" x14ac:dyDescent="0.3">
      <c r="B30" s="47">
        <v>21</v>
      </c>
      <c r="C30" s="39" t="s">
        <v>54</v>
      </c>
      <c r="D30" s="39" t="s">
        <v>55</v>
      </c>
      <c r="E30" s="48">
        <v>1</v>
      </c>
      <c r="F30" s="40" t="s">
        <v>10</v>
      </c>
      <c r="G30" s="40"/>
      <c r="H30" s="41">
        <v>8200</v>
      </c>
      <c r="I30" s="41"/>
      <c r="J30" s="41"/>
      <c r="K30" s="41">
        <v>8200</v>
      </c>
      <c r="L30" s="41"/>
      <c r="M30" s="41"/>
      <c r="N30" s="41">
        <v>1476</v>
      </c>
      <c r="O30" s="41"/>
      <c r="P30" s="41"/>
      <c r="Q30" s="41">
        <v>9676</v>
      </c>
      <c r="R30" s="41"/>
      <c r="S30" s="41"/>
      <c r="T30" s="49">
        <v>7</v>
      </c>
      <c r="U30" s="50">
        <f>(Q30*T30)</f>
        <v>67732</v>
      </c>
    </row>
    <row r="31" spans="2:21" x14ac:dyDescent="0.3">
      <c r="B31" s="37">
        <v>22</v>
      </c>
      <c r="C31" s="38" t="s">
        <v>56</v>
      </c>
      <c r="D31" s="39" t="s">
        <v>57</v>
      </c>
      <c r="E31" s="48">
        <v>1</v>
      </c>
      <c r="F31" s="40" t="s">
        <v>10</v>
      </c>
      <c r="G31" s="40"/>
      <c r="H31" s="41">
        <v>7800</v>
      </c>
      <c r="I31" s="41"/>
      <c r="J31" s="41"/>
      <c r="K31" s="41">
        <v>7800</v>
      </c>
      <c r="L31" s="41"/>
      <c r="M31" s="41"/>
      <c r="N31" s="41">
        <v>1404</v>
      </c>
      <c r="O31" s="41"/>
      <c r="P31" s="41"/>
      <c r="Q31" s="41">
        <v>9204</v>
      </c>
      <c r="R31" s="41"/>
      <c r="S31" s="41"/>
      <c r="T31" s="49">
        <v>7</v>
      </c>
      <c r="U31" s="43">
        <f>(Q31*T31)</f>
        <v>64428</v>
      </c>
    </row>
    <row r="32" spans="2:21" x14ac:dyDescent="0.3">
      <c r="B32" s="37"/>
      <c r="C32" s="38"/>
      <c r="D32" s="39" t="s">
        <v>58</v>
      </c>
      <c r="E32" s="48"/>
      <c r="F32" s="40"/>
      <c r="G32" s="40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9"/>
      <c r="U32" s="43"/>
    </row>
    <row r="33" spans="2:21" x14ac:dyDescent="0.3">
      <c r="B33" s="37">
        <v>23</v>
      </c>
      <c r="C33" s="38" t="s">
        <v>59</v>
      </c>
      <c r="D33" s="39" t="s">
        <v>60</v>
      </c>
      <c r="E33" s="40">
        <v>1</v>
      </c>
      <c r="F33" s="40" t="s">
        <v>10</v>
      </c>
      <c r="G33" s="40"/>
      <c r="H33" s="41">
        <v>7600</v>
      </c>
      <c r="I33" s="41"/>
      <c r="J33" s="41"/>
      <c r="K33" s="41">
        <v>7600</v>
      </c>
      <c r="L33" s="41"/>
      <c r="M33" s="41"/>
      <c r="N33" s="41">
        <v>1368</v>
      </c>
      <c r="O33" s="41"/>
      <c r="P33" s="41"/>
      <c r="Q33" s="41">
        <v>8968</v>
      </c>
      <c r="R33" s="41"/>
      <c r="S33" s="41"/>
      <c r="T33" s="44">
        <v>7</v>
      </c>
      <c r="U33" s="43">
        <f>(Q33*T33)</f>
        <v>62776</v>
      </c>
    </row>
    <row r="34" spans="2:21" ht="27.6" x14ac:dyDescent="0.3">
      <c r="B34" s="37"/>
      <c r="C34" s="38"/>
      <c r="D34" s="39" t="s">
        <v>61</v>
      </c>
      <c r="E34" s="40"/>
      <c r="F34" s="40"/>
      <c r="G34" s="40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6"/>
      <c r="U34" s="43"/>
    </row>
    <row r="35" spans="2:21" ht="27.6" x14ac:dyDescent="0.3">
      <c r="B35" s="47">
        <v>24</v>
      </c>
      <c r="C35" s="39" t="s">
        <v>62</v>
      </c>
      <c r="D35" s="39" t="s">
        <v>63</v>
      </c>
      <c r="E35" s="48">
        <v>1</v>
      </c>
      <c r="F35" s="40" t="s">
        <v>10</v>
      </c>
      <c r="G35" s="40"/>
      <c r="H35" s="41">
        <v>7300</v>
      </c>
      <c r="I35" s="41"/>
      <c r="J35" s="41"/>
      <c r="K35" s="41">
        <v>7300</v>
      </c>
      <c r="L35" s="41"/>
      <c r="M35" s="41"/>
      <c r="N35" s="41">
        <v>1314</v>
      </c>
      <c r="O35" s="41"/>
      <c r="P35" s="41"/>
      <c r="Q35" s="41">
        <v>8614</v>
      </c>
      <c r="R35" s="41"/>
      <c r="S35" s="41"/>
      <c r="T35" s="49">
        <v>7</v>
      </c>
      <c r="U35" s="50">
        <f>(Q35*T35)</f>
        <v>60298</v>
      </c>
    </row>
    <row r="36" spans="2:21" ht="27.6" x14ac:dyDescent="0.3">
      <c r="B36" s="47">
        <v>25</v>
      </c>
      <c r="C36" s="39" t="s">
        <v>64</v>
      </c>
      <c r="D36" s="39" t="s">
        <v>65</v>
      </c>
      <c r="E36" s="48">
        <v>1</v>
      </c>
      <c r="F36" s="40" t="s">
        <v>10</v>
      </c>
      <c r="G36" s="40"/>
      <c r="H36" s="41">
        <v>8410</v>
      </c>
      <c r="I36" s="41"/>
      <c r="J36" s="41"/>
      <c r="K36" s="41">
        <v>8410</v>
      </c>
      <c r="L36" s="41"/>
      <c r="M36" s="41"/>
      <c r="N36" s="41">
        <v>1514</v>
      </c>
      <c r="O36" s="41"/>
      <c r="P36" s="41"/>
      <c r="Q36" s="41">
        <v>9924</v>
      </c>
      <c r="R36" s="41"/>
      <c r="S36" s="41"/>
      <c r="T36" s="49">
        <v>7</v>
      </c>
      <c r="U36" s="50">
        <f>(Q36*T36)</f>
        <v>69468</v>
      </c>
    </row>
    <row r="37" spans="2:21" ht="27.6" x14ac:dyDescent="0.3">
      <c r="B37" s="47">
        <v>26</v>
      </c>
      <c r="C37" s="39" t="s">
        <v>66</v>
      </c>
      <c r="D37" s="39" t="s">
        <v>67</v>
      </c>
      <c r="E37" s="48">
        <v>1</v>
      </c>
      <c r="F37" s="40" t="s">
        <v>10</v>
      </c>
      <c r="G37" s="40"/>
      <c r="H37" s="41">
        <v>6050</v>
      </c>
      <c r="I37" s="41"/>
      <c r="J37" s="41"/>
      <c r="K37" s="41">
        <v>6050</v>
      </c>
      <c r="L37" s="41"/>
      <c r="M37" s="41"/>
      <c r="N37" s="41">
        <v>1089</v>
      </c>
      <c r="O37" s="41"/>
      <c r="P37" s="41"/>
      <c r="Q37" s="41">
        <v>7139</v>
      </c>
      <c r="R37" s="41"/>
      <c r="S37" s="41"/>
      <c r="T37" s="49">
        <v>7</v>
      </c>
      <c r="U37" s="50">
        <f>(Q37*T37)</f>
        <v>49973</v>
      </c>
    </row>
    <row r="38" spans="2:21" x14ac:dyDescent="0.3">
      <c r="B38" s="47">
        <v>27</v>
      </c>
      <c r="C38" s="39" t="s">
        <v>68</v>
      </c>
      <c r="D38" s="39" t="s">
        <v>69</v>
      </c>
      <c r="E38" s="48">
        <v>1</v>
      </c>
      <c r="F38" s="40" t="s">
        <v>10</v>
      </c>
      <c r="G38" s="40"/>
      <c r="H38" s="41">
        <v>7230</v>
      </c>
      <c r="I38" s="41"/>
      <c r="J38" s="41"/>
      <c r="K38" s="41">
        <v>7230</v>
      </c>
      <c r="L38" s="41"/>
      <c r="M38" s="41"/>
      <c r="N38" s="41">
        <v>1301</v>
      </c>
      <c r="O38" s="41"/>
      <c r="P38" s="41"/>
      <c r="Q38" s="41">
        <v>8531</v>
      </c>
      <c r="R38" s="41"/>
      <c r="S38" s="41"/>
      <c r="T38" s="49">
        <v>7</v>
      </c>
      <c r="U38" s="50">
        <f>(Q38*T38)</f>
        <v>59717</v>
      </c>
    </row>
    <row r="39" spans="2:21" ht="27.6" x14ac:dyDescent="0.3">
      <c r="B39" s="37">
        <v>28</v>
      </c>
      <c r="C39" s="38" t="s">
        <v>70</v>
      </c>
      <c r="D39" s="39" t="s">
        <v>71</v>
      </c>
      <c r="E39" s="40">
        <v>1</v>
      </c>
      <c r="F39" s="40" t="s">
        <v>10</v>
      </c>
      <c r="G39" s="40"/>
      <c r="H39" s="41">
        <v>7820</v>
      </c>
      <c r="I39" s="41"/>
      <c r="J39" s="41"/>
      <c r="K39" s="41">
        <v>7820</v>
      </c>
      <c r="L39" s="41"/>
      <c r="M39" s="41"/>
      <c r="N39" s="41">
        <v>1408</v>
      </c>
      <c r="O39" s="41"/>
      <c r="P39" s="41"/>
      <c r="Q39" s="41">
        <v>9228</v>
      </c>
      <c r="R39" s="41"/>
      <c r="S39" s="41"/>
      <c r="T39" s="44">
        <v>7</v>
      </c>
      <c r="U39" s="43">
        <f>(Q39*T39)</f>
        <v>64596</v>
      </c>
    </row>
    <row r="40" spans="2:21" x14ac:dyDescent="0.3">
      <c r="B40" s="37"/>
      <c r="C40" s="38"/>
      <c r="D40" s="39" t="s">
        <v>72</v>
      </c>
      <c r="E40" s="40"/>
      <c r="F40" s="40"/>
      <c r="G40" s="40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5"/>
      <c r="U40" s="43"/>
    </row>
    <row r="41" spans="2:21" x14ac:dyDescent="0.3">
      <c r="B41" s="37"/>
      <c r="C41" s="38"/>
      <c r="D41" s="39" t="s">
        <v>73</v>
      </c>
      <c r="E41" s="40"/>
      <c r="F41" s="40"/>
      <c r="G41" s="40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6"/>
      <c r="U41" s="43"/>
    </row>
    <row r="42" spans="2:21" ht="27.6" x14ac:dyDescent="0.3">
      <c r="B42" s="47">
        <v>29</v>
      </c>
      <c r="C42" s="39" t="s">
        <v>74</v>
      </c>
      <c r="D42" s="39" t="s">
        <v>75</v>
      </c>
      <c r="E42" s="48">
        <v>1</v>
      </c>
      <c r="F42" s="40" t="s">
        <v>10</v>
      </c>
      <c r="G42" s="40"/>
      <c r="H42" s="41">
        <v>7820</v>
      </c>
      <c r="I42" s="41"/>
      <c r="J42" s="41"/>
      <c r="K42" s="41">
        <v>7820</v>
      </c>
      <c r="L42" s="41"/>
      <c r="M42" s="41"/>
      <c r="N42" s="41">
        <v>1408</v>
      </c>
      <c r="O42" s="41"/>
      <c r="P42" s="41"/>
      <c r="Q42" s="41">
        <v>9228</v>
      </c>
      <c r="R42" s="41"/>
      <c r="S42" s="41"/>
      <c r="T42" s="49">
        <v>7</v>
      </c>
      <c r="U42" s="50">
        <f>(Q42*T42)</f>
        <v>64596</v>
      </c>
    </row>
    <row r="43" spans="2:21" x14ac:dyDescent="0.3">
      <c r="B43" s="37">
        <v>30</v>
      </c>
      <c r="C43" s="38" t="s">
        <v>76</v>
      </c>
      <c r="D43" s="39" t="s">
        <v>77</v>
      </c>
      <c r="E43" s="40">
        <v>1</v>
      </c>
      <c r="F43" s="40" t="s">
        <v>10</v>
      </c>
      <c r="G43" s="40"/>
      <c r="H43" s="41">
        <v>6050</v>
      </c>
      <c r="I43" s="41"/>
      <c r="J43" s="41"/>
      <c r="K43" s="41">
        <v>6050</v>
      </c>
      <c r="L43" s="41"/>
      <c r="M43" s="41"/>
      <c r="N43" s="41">
        <v>1089</v>
      </c>
      <c r="O43" s="41"/>
      <c r="P43" s="41"/>
      <c r="Q43" s="41">
        <v>7139</v>
      </c>
      <c r="R43" s="41"/>
      <c r="S43" s="41"/>
      <c r="T43" s="44">
        <v>7</v>
      </c>
      <c r="U43" s="43">
        <f>(Q43*T43)</f>
        <v>49973</v>
      </c>
    </row>
    <row r="44" spans="2:21" x14ac:dyDescent="0.3">
      <c r="B44" s="37"/>
      <c r="C44" s="38"/>
      <c r="D44" s="39" t="s">
        <v>78</v>
      </c>
      <c r="E44" s="40"/>
      <c r="F44" s="40"/>
      <c r="G44" s="40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6"/>
      <c r="U44" s="43"/>
    </row>
    <row r="45" spans="2:21" ht="41.4" x14ac:dyDescent="0.3">
      <c r="B45" s="47">
        <v>31</v>
      </c>
      <c r="C45" s="39" t="s">
        <v>79</v>
      </c>
      <c r="D45" s="39" t="s">
        <v>80</v>
      </c>
      <c r="E45" s="48">
        <v>1</v>
      </c>
      <c r="F45" s="40" t="s">
        <v>10</v>
      </c>
      <c r="G45" s="40"/>
      <c r="H45" s="41">
        <v>4280</v>
      </c>
      <c r="I45" s="41"/>
      <c r="J45" s="41"/>
      <c r="K45" s="41">
        <v>4280</v>
      </c>
      <c r="L45" s="41"/>
      <c r="M45" s="41"/>
      <c r="N45" s="40">
        <v>770</v>
      </c>
      <c r="O45" s="40"/>
      <c r="P45" s="40"/>
      <c r="Q45" s="41">
        <v>5050</v>
      </c>
      <c r="R45" s="41"/>
      <c r="S45" s="41"/>
      <c r="T45" s="49">
        <v>7</v>
      </c>
      <c r="U45" s="50">
        <f>(Q45*T45)</f>
        <v>35350</v>
      </c>
    </row>
    <row r="46" spans="2:21" ht="27.6" x14ac:dyDescent="0.3">
      <c r="B46" s="47">
        <v>32</v>
      </c>
      <c r="C46" s="39" t="s">
        <v>81</v>
      </c>
      <c r="D46" s="39" t="s">
        <v>82</v>
      </c>
      <c r="E46" s="48">
        <v>1</v>
      </c>
      <c r="F46" s="40" t="s">
        <v>10</v>
      </c>
      <c r="G46" s="40"/>
      <c r="H46" s="41">
        <v>6050</v>
      </c>
      <c r="I46" s="41"/>
      <c r="J46" s="41"/>
      <c r="K46" s="41">
        <v>6050</v>
      </c>
      <c r="L46" s="41"/>
      <c r="M46" s="41"/>
      <c r="N46" s="41">
        <v>1089</v>
      </c>
      <c r="O46" s="41"/>
      <c r="P46" s="41"/>
      <c r="Q46" s="41">
        <v>7139</v>
      </c>
      <c r="R46" s="41"/>
      <c r="S46" s="41"/>
      <c r="T46" s="49">
        <v>7</v>
      </c>
      <c r="U46" s="50">
        <f>(Q46*T46)</f>
        <v>49973</v>
      </c>
    </row>
    <row r="47" spans="2:21" ht="27.6" x14ac:dyDescent="0.3">
      <c r="B47" s="30">
        <v>33</v>
      </c>
      <c r="C47" s="39" t="s">
        <v>279</v>
      </c>
      <c r="D47" s="39" t="s">
        <v>83</v>
      </c>
      <c r="E47" s="48">
        <v>1</v>
      </c>
      <c r="F47" s="51" t="s">
        <v>10</v>
      </c>
      <c r="G47" s="52"/>
      <c r="H47" s="53">
        <v>6050</v>
      </c>
      <c r="I47" s="54"/>
      <c r="J47" s="55"/>
      <c r="K47" s="53">
        <v>6050</v>
      </c>
      <c r="L47" s="54"/>
      <c r="M47" s="55"/>
      <c r="N47" s="53">
        <v>1089</v>
      </c>
      <c r="O47" s="54"/>
      <c r="P47" s="55"/>
      <c r="Q47" s="53">
        <v>7139</v>
      </c>
      <c r="R47" s="54"/>
      <c r="S47" s="55"/>
      <c r="T47" s="49">
        <v>7</v>
      </c>
      <c r="U47" s="56">
        <f>(Q47*T47)</f>
        <v>49973</v>
      </c>
    </row>
    <row r="48" spans="2:21" ht="28.8" x14ac:dyDescent="0.3">
      <c r="B48" s="47">
        <v>34</v>
      </c>
      <c r="C48" s="39" t="s">
        <v>280</v>
      </c>
      <c r="D48" s="39" t="s">
        <v>83</v>
      </c>
      <c r="E48" s="48">
        <v>1</v>
      </c>
      <c r="F48" s="40" t="s">
        <v>10</v>
      </c>
      <c r="G48" s="40"/>
      <c r="H48" s="41">
        <v>6050</v>
      </c>
      <c r="I48" s="41"/>
      <c r="J48" s="41"/>
      <c r="K48" s="41">
        <v>6050</v>
      </c>
      <c r="L48" s="41"/>
      <c r="M48" s="41"/>
      <c r="N48" s="41">
        <v>1089</v>
      </c>
      <c r="O48" s="41"/>
      <c r="P48" s="41"/>
      <c r="Q48" s="41">
        <v>7139</v>
      </c>
      <c r="R48" s="41"/>
      <c r="S48" s="41"/>
      <c r="T48" s="49">
        <v>7</v>
      </c>
      <c r="U48" s="50">
        <f t="shared" ref="U48:U55" si="1">(Q48*T48)</f>
        <v>49973</v>
      </c>
    </row>
    <row r="49" spans="2:21" ht="27.6" x14ac:dyDescent="0.3">
      <c r="B49" s="47">
        <v>35</v>
      </c>
      <c r="C49" s="39" t="s">
        <v>84</v>
      </c>
      <c r="D49" s="39" t="s">
        <v>83</v>
      </c>
      <c r="E49" s="48">
        <v>1</v>
      </c>
      <c r="F49" s="40" t="s">
        <v>10</v>
      </c>
      <c r="G49" s="40"/>
      <c r="H49" s="41">
        <v>7820</v>
      </c>
      <c r="I49" s="41"/>
      <c r="J49" s="41"/>
      <c r="K49" s="41">
        <v>7820</v>
      </c>
      <c r="L49" s="41"/>
      <c r="M49" s="41"/>
      <c r="N49" s="41">
        <v>1408</v>
      </c>
      <c r="O49" s="41"/>
      <c r="P49" s="41"/>
      <c r="Q49" s="41">
        <v>9228</v>
      </c>
      <c r="R49" s="41"/>
      <c r="S49" s="41"/>
      <c r="T49" s="49">
        <v>7</v>
      </c>
      <c r="U49" s="50">
        <f t="shared" si="1"/>
        <v>64596</v>
      </c>
    </row>
    <row r="50" spans="2:21" ht="41.4" x14ac:dyDescent="0.3">
      <c r="B50" s="47">
        <v>36</v>
      </c>
      <c r="C50" s="39" t="s">
        <v>85</v>
      </c>
      <c r="D50" s="39" t="s">
        <v>86</v>
      </c>
      <c r="E50" s="48">
        <v>1</v>
      </c>
      <c r="F50" s="40" t="s">
        <v>10</v>
      </c>
      <c r="G50" s="40"/>
      <c r="H50" s="41">
        <v>6050</v>
      </c>
      <c r="I50" s="41"/>
      <c r="J50" s="41"/>
      <c r="K50" s="41">
        <v>6050</v>
      </c>
      <c r="L50" s="41"/>
      <c r="M50" s="41"/>
      <c r="N50" s="41">
        <v>1089</v>
      </c>
      <c r="O50" s="41"/>
      <c r="P50" s="41"/>
      <c r="Q50" s="41">
        <v>7139</v>
      </c>
      <c r="R50" s="41"/>
      <c r="S50" s="41"/>
      <c r="T50" s="49">
        <v>7</v>
      </c>
      <c r="U50" s="50">
        <f t="shared" si="1"/>
        <v>49973</v>
      </c>
    </row>
    <row r="51" spans="2:21" ht="27.6" x14ac:dyDescent="0.3">
      <c r="B51" s="47">
        <v>37</v>
      </c>
      <c r="C51" s="39" t="s">
        <v>87</v>
      </c>
      <c r="D51" s="39" t="s">
        <v>88</v>
      </c>
      <c r="E51" s="48">
        <v>1</v>
      </c>
      <c r="F51" s="40" t="s">
        <v>10</v>
      </c>
      <c r="G51" s="40"/>
      <c r="H51" s="41">
        <v>4190</v>
      </c>
      <c r="I51" s="41"/>
      <c r="J51" s="41"/>
      <c r="K51" s="41">
        <v>4190</v>
      </c>
      <c r="L51" s="41"/>
      <c r="M51" s="41"/>
      <c r="N51" s="40">
        <v>754</v>
      </c>
      <c r="O51" s="40"/>
      <c r="P51" s="40"/>
      <c r="Q51" s="41">
        <v>4944</v>
      </c>
      <c r="R51" s="41"/>
      <c r="S51" s="41"/>
      <c r="T51" s="49">
        <v>7</v>
      </c>
      <c r="U51" s="50">
        <f t="shared" si="1"/>
        <v>34608</v>
      </c>
    </row>
    <row r="52" spans="2:21" ht="27.6" x14ac:dyDescent="0.3">
      <c r="B52" s="47">
        <v>38</v>
      </c>
      <c r="C52" s="39" t="s">
        <v>89</v>
      </c>
      <c r="D52" s="39" t="s">
        <v>90</v>
      </c>
      <c r="E52" s="48">
        <v>1</v>
      </c>
      <c r="F52" s="40" t="s">
        <v>10</v>
      </c>
      <c r="G52" s="40"/>
      <c r="H52" s="41">
        <v>8600</v>
      </c>
      <c r="I52" s="41"/>
      <c r="J52" s="41"/>
      <c r="K52" s="41">
        <v>8600</v>
      </c>
      <c r="L52" s="41"/>
      <c r="M52" s="41"/>
      <c r="N52" s="41">
        <v>1548</v>
      </c>
      <c r="O52" s="41"/>
      <c r="P52" s="41"/>
      <c r="Q52" s="41">
        <v>10148</v>
      </c>
      <c r="R52" s="41"/>
      <c r="S52" s="41"/>
      <c r="T52" s="49">
        <v>7</v>
      </c>
      <c r="U52" s="50">
        <f t="shared" si="1"/>
        <v>71036</v>
      </c>
    </row>
    <row r="53" spans="2:21" ht="27.6" x14ac:dyDescent="0.3">
      <c r="B53" s="47">
        <v>39</v>
      </c>
      <c r="C53" s="39" t="s">
        <v>91</v>
      </c>
      <c r="D53" s="39" t="s">
        <v>92</v>
      </c>
      <c r="E53" s="48">
        <v>1</v>
      </c>
      <c r="F53" s="40" t="s">
        <v>10</v>
      </c>
      <c r="G53" s="40"/>
      <c r="H53" s="41">
        <v>6050</v>
      </c>
      <c r="I53" s="41"/>
      <c r="J53" s="41"/>
      <c r="K53" s="41">
        <v>6050</v>
      </c>
      <c r="L53" s="41"/>
      <c r="M53" s="41"/>
      <c r="N53" s="41">
        <v>1089</v>
      </c>
      <c r="O53" s="41"/>
      <c r="P53" s="41"/>
      <c r="Q53" s="41">
        <v>7139</v>
      </c>
      <c r="R53" s="41"/>
      <c r="S53" s="41"/>
      <c r="T53" s="49">
        <v>7</v>
      </c>
      <c r="U53" s="50">
        <f t="shared" si="1"/>
        <v>49973</v>
      </c>
    </row>
    <row r="54" spans="2:21" ht="27.6" x14ac:dyDescent="0.3">
      <c r="B54" s="47">
        <v>40</v>
      </c>
      <c r="C54" s="39" t="s">
        <v>93</v>
      </c>
      <c r="D54" s="39" t="s">
        <v>94</v>
      </c>
      <c r="E54" s="48">
        <v>1</v>
      </c>
      <c r="F54" s="40" t="s">
        <v>10</v>
      </c>
      <c r="G54" s="40"/>
      <c r="H54" s="41">
        <v>9700</v>
      </c>
      <c r="I54" s="41"/>
      <c r="J54" s="41"/>
      <c r="K54" s="41">
        <v>9700</v>
      </c>
      <c r="L54" s="41"/>
      <c r="M54" s="41"/>
      <c r="N54" s="41">
        <v>1746</v>
      </c>
      <c r="O54" s="41"/>
      <c r="P54" s="41"/>
      <c r="Q54" s="41">
        <v>11446</v>
      </c>
      <c r="R54" s="41"/>
      <c r="S54" s="41"/>
      <c r="T54" s="49">
        <v>7</v>
      </c>
      <c r="U54" s="50">
        <f t="shared" si="1"/>
        <v>80122</v>
      </c>
    </row>
    <row r="55" spans="2:21" ht="27.6" x14ac:dyDescent="0.3">
      <c r="B55" s="37">
        <v>41</v>
      </c>
      <c r="C55" s="38" t="s">
        <v>95</v>
      </c>
      <c r="D55" s="39" t="s">
        <v>96</v>
      </c>
      <c r="E55" s="40">
        <v>1</v>
      </c>
      <c r="F55" s="40" t="s">
        <v>10</v>
      </c>
      <c r="G55" s="40"/>
      <c r="H55" s="41">
        <v>7820</v>
      </c>
      <c r="I55" s="41"/>
      <c r="J55" s="41"/>
      <c r="K55" s="41">
        <v>7820</v>
      </c>
      <c r="L55" s="41"/>
      <c r="M55" s="41"/>
      <c r="N55" s="41">
        <v>1408</v>
      </c>
      <c r="O55" s="41"/>
      <c r="P55" s="41"/>
      <c r="Q55" s="41">
        <v>9228</v>
      </c>
      <c r="R55" s="41"/>
      <c r="S55" s="41"/>
      <c r="T55" s="44">
        <v>7</v>
      </c>
      <c r="U55" s="43">
        <f t="shared" si="1"/>
        <v>64596</v>
      </c>
    </row>
    <row r="56" spans="2:21" ht="27.6" x14ac:dyDescent="0.3">
      <c r="B56" s="37"/>
      <c r="C56" s="38"/>
      <c r="D56" s="39" t="s">
        <v>97</v>
      </c>
      <c r="E56" s="40"/>
      <c r="F56" s="40"/>
      <c r="G56" s="40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6"/>
      <c r="U56" s="43"/>
    </row>
    <row r="57" spans="2:21" ht="27.6" x14ac:dyDescent="0.3">
      <c r="B57" s="47">
        <v>42</v>
      </c>
      <c r="C57" s="39" t="s">
        <v>98</v>
      </c>
      <c r="D57" s="39" t="s">
        <v>99</v>
      </c>
      <c r="E57" s="48">
        <v>1</v>
      </c>
      <c r="F57" s="40" t="s">
        <v>10</v>
      </c>
      <c r="G57" s="40"/>
      <c r="H57" s="41">
        <v>6050</v>
      </c>
      <c r="I57" s="41"/>
      <c r="J57" s="41"/>
      <c r="K57" s="41">
        <v>6050</v>
      </c>
      <c r="L57" s="41"/>
      <c r="M57" s="41"/>
      <c r="N57" s="41">
        <v>1089</v>
      </c>
      <c r="O57" s="41"/>
      <c r="P57" s="41"/>
      <c r="Q57" s="41">
        <v>7139</v>
      </c>
      <c r="R57" s="41"/>
      <c r="S57" s="41"/>
      <c r="T57" s="49">
        <v>7</v>
      </c>
      <c r="U57" s="50">
        <f>(Q57*T57)</f>
        <v>49973</v>
      </c>
    </row>
    <row r="58" spans="2:21" ht="27.6" x14ac:dyDescent="0.3">
      <c r="B58" s="47">
        <v>43</v>
      </c>
      <c r="C58" s="39" t="s">
        <v>100</v>
      </c>
      <c r="D58" s="39" t="s">
        <v>101</v>
      </c>
      <c r="E58" s="48">
        <v>1</v>
      </c>
      <c r="F58" s="40" t="s">
        <v>10</v>
      </c>
      <c r="G58" s="40"/>
      <c r="H58" s="41">
        <v>7800</v>
      </c>
      <c r="I58" s="41"/>
      <c r="J58" s="41"/>
      <c r="K58" s="41">
        <v>7800</v>
      </c>
      <c r="L58" s="41"/>
      <c r="M58" s="41"/>
      <c r="N58" s="41">
        <v>1404</v>
      </c>
      <c r="O58" s="41"/>
      <c r="P58" s="41"/>
      <c r="Q58" s="41">
        <v>9204</v>
      </c>
      <c r="R58" s="41"/>
      <c r="S58" s="41"/>
      <c r="T58" s="49">
        <v>7</v>
      </c>
      <c r="U58" s="50">
        <f>(Q58*T58)</f>
        <v>64428</v>
      </c>
    </row>
    <row r="59" spans="2:21" x14ac:dyDescent="0.3">
      <c r="B59" s="37">
        <v>44</v>
      </c>
      <c r="C59" s="38" t="s">
        <v>102</v>
      </c>
      <c r="D59" s="39" t="s">
        <v>103</v>
      </c>
      <c r="E59" s="40">
        <v>1</v>
      </c>
      <c r="F59" s="40" t="s">
        <v>10</v>
      </c>
      <c r="G59" s="40"/>
      <c r="H59" s="41">
        <v>8100</v>
      </c>
      <c r="I59" s="41"/>
      <c r="J59" s="41"/>
      <c r="K59" s="41">
        <v>8100</v>
      </c>
      <c r="L59" s="41"/>
      <c r="M59" s="41"/>
      <c r="N59" s="41">
        <v>1458</v>
      </c>
      <c r="O59" s="41"/>
      <c r="P59" s="41"/>
      <c r="Q59" s="41">
        <v>9558</v>
      </c>
      <c r="R59" s="41"/>
      <c r="S59" s="41"/>
      <c r="T59" s="44">
        <v>7</v>
      </c>
      <c r="U59" s="43">
        <f>(Q59*T59)</f>
        <v>66906</v>
      </c>
    </row>
    <row r="60" spans="2:21" ht="41.4" x14ac:dyDescent="0.3">
      <c r="B60" s="37"/>
      <c r="C60" s="38"/>
      <c r="D60" s="39" t="s">
        <v>104</v>
      </c>
      <c r="E60" s="40"/>
      <c r="F60" s="40"/>
      <c r="G60" s="40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6"/>
      <c r="U60" s="43"/>
    </row>
    <row r="61" spans="2:21" ht="27.6" x14ac:dyDescent="0.3">
      <c r="B61" s="37">
        <v>45</v>
      </c>
      <c r="C61" s="38" t="s">
        <v>105</v>
      </c>
      <c r="D61" s="39" t="s">
        <v>106</v>
      </c>
      <c r="E61" s="40">
        <v>1</v>
      </c>
      <c r="F61" s="40" t="s">
        <v>10</v>
      </c>
      <c r="G61" s="40"/>
      <c r="H61" s="41">
        <v>9800</v>
      </c>
      <c r="I61" s="41"/>
      <c r="J61" s="41"/>
      <c r="K61" s="41">
        <v>9800</v>
      </c>
      <c r="L61" s="41"/>
      <c r="M61" s="41"/>
      <c r="N61" s="41">
        <v>1764</v>
      </c>
      <c r="O61" s="41"/>
      <c r="P61" s="41"/>
      <c r="Q61" s="41">
        <v>11564</v>
      </c>
      <c r="R61" s="41"/>
      <c r="S61" s="41"/>
      <c r="T61" s="44">
        <v>7</v>
      </c>
      <c r="U61" s="43">
        <f>(Q61*T61)</f>
        <v>80948</v>
      </c>
    </row>
    <row r="62" spans="2:21" ht="27.6" x14ac:dyDescent="0.3">
      <c r="B62" s="37"/>
      <c r="C62" s="38"/>
      <c r="D62" s="39" t="s">
        <v>107</v>
      </c>
      <c r="E62" s="40"/>
      <c r="F62" s="40"/>
      <c r="G62" s="40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5"/>
      <c r="U62" s="43"/>
    </row>
    <row r="63" spans="2:21" x14ac:dyDescent="0.3">
      <c r="B63" s="37"/>
      <c r="C63" s="38"/>
      <c r="D63" s="39" t="s">
        <v>108</v>
      </c>
      <c r="E63" s="40"/>
      <c r="F63" s="40"/>
      <c r="G63" s="40"/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6"/>
      <c r="U63" s="43"/>
    </row>
    <row r="64" spans="2:21" ht="27.6" x14ac:dyDescent="0.3">
      <c r="B64" s="47">
        <v>46</v>
      </c>
      <c r="C64" s="39" t="s">
        <v>109</v>
      </c>
      <c r="D64" s="39" t="s">
        <v>110</v>
      </c>
      <c r="E64" s="48">
        <v>1</v>
      </c>
      <c r="F64" s="40" t="s">
        <v>10</v>
      </c>
      <c r="G64" s="40"/>
      <c r="H64" s="41">
        <v>7900</v>
      </c>
      <c r="I64" s="41"/>
      <c r="J64" s="41"/>
      <c r="K64" s="41">
        <v>7900</v>
      </c>
      <c r="L64" s="41"/>
      <c r="M64" s="41"/>
      <c r="N64" s="41">
        <v>1422</v>
      </c>
      <c r="O64" s="41"/>
      <c r="P64" s="41"/>
      <c r="Q64" s="41">
        <v>9322</v>
      </c>
      <c r="R64" s="41"/>
      <c r="S64" s="41"/>
      <c r="T64" s="49">
        <v>7</v>
      </c>
      <c r="U64" s="50">
        <f t="shared" ref="U64:U77" si="2">(Q64*T64)</f>
        <v>65254</v>
      </c>
    </row>
    <row r="65" spans="2:21" ht="27.6" x14ac:dyDescent="0.3">
      <c r="B65" s="47">
        <v>47</v>
      </c>
      <c r="C65" s="39" t="s">
        <v>111</v>
      </c>
      <c r="D65" s="39" t="s">
        <v>112</v>
      </c>
      <c r="E65" s="48">
        <v>1</v>
      </c>
      <c r="F65" s="40" t="s">
        <v>10</v>
      </c>
      <c r="G65" s="40"/>
      <c r="H65" s="41">
        <v>8300</v>
      </c>
      <c r="I65" s="41"/>
      <c r="J65" s="41"/>
      <c r="K65" s="41">
        <v>8300</v>
      </c>
      <c r="L65" s="41"/>
      <c r="M65" s="41"/>
      <c r="N65" s="41">
        <v>1494</v>
      </c>
      <c r="O65" s="41"/>
      <c r="P65" s="41"/>
      <c r="Q65" s="41">
        <v>9794</v>
      </c>
      <c r="R65" s="41"/>
      <c r="S65" s="41"/>
      <c r="T65" s="49">
        <v>7</v>
      </c>
      <c r="U65" s="50">
        <f t="shared" si="2"/>
        <v>68558</v>
      </c>
    </row>
    <row r="66" spans="2:21" ht="27.6" x14ac:dyDescent="0.3">
      <c r="B66" s="47">
        <v>48</v>
      </c>
      <c r="C66" s="39" t="s">
        <v>113</v>
      </c>
      <c r="D66" s="39" t="s">
        <v>114</v>
      </c>
      <c r="E66" s="48">
        <v>1</v>
      </c>
      <c r="F66" s="40" t="s">
        <v>10</v>
      </c>
      <c r="G66" s="40"/>
      <c r="H66" s="41">
        <v>9300</v>
      </c>
      <c r="I66" s="41"/>
      <c r="J66" s="41"/>
      <c r="K66" s="41">
        <v>9300</v>
      </c>
      <c r="L66" s="41"/>
      <c r="M66" s="41"/>
      <c r="N66" s="41">
        <v>1674</v>
      </c>
      <c r="O66" s="41"/>
      <c r="P66" s="41"/>
      <c r="Q66" s="41">
        <v>10974</v>
      </c>
      <c r="R66" s="41"/>
      <c r="S66" s="41"/>
      <c r="T66" s="49">
        <v>7</v>
      </c>
      <c r="U66" s="50">
        <f t="shared" si="2"/>
        <v>76818</v>
      </c>
    </row>
    <row r="67" spans="2:21" ht="41.4" x14ac:dyDescent="0.3">
      <c r="B67" s="47">
        <v>49</v>
      </c>
      <c r="C67" s="39" t="s">
        <v>115</v>
      </c>
      <c r="D67" s="39" t="s">
        <v>116</v>
      </c>
      <c r="E67" s="48">
        <v>1</v>
      </c>
      <c r="F67" s="40" t="s">
        <v>10</v>
      </c>
      <c r="G67" s="40"/>
      <c r="H67" s="41">
        <v>4190</v>
      </c>
      <c r="I67" s="41"/>
      <c r="J67" s="41"/>
      <c r="K67" s="41">
        <v>4190</v>
      </c>
      <c r="L67" s="41"/>
      <c r="M67" s="41"/>
      <c r="N67" s="40">
        <v>754</v>
      </c>
      <c r="O67" s="40"/>
      <c r="P67" s="40"/>
      <c r="Q67" s="41">
        <v>4944</v>
      </c>
      <c r="R67" s="41"/>
      <c r="S67" s="41"/>
      <c r="T67" s="49">
        <v>7</v>
      </c>
      <c r="U67" s="50">
        <f t="shared" si="2"/>
        <v>34608</v>
      </c>
    </row>
    <row r="68" spans="2:21" ht="27.6" x14ac:dyDescent="0.3">
      <c r="B68" s="47">
        <v>50</v>
      </c>
      <c r="C68" s="39" t="s">
        <v>117</v>
      </c>
      <c r="D68" s="39" t="s">
        <v>118</v>
      </c>
      <c r="E68" s="48">
        <v>1</v>
      </c>
      <c r="F68" s="40" t="s">
        <v>10</v>
      </c>
      <c r="G68" s="40"/>
      <c r="H68" s="41">
        <v>8900</v>
      </c>
      <c r="I68" s="41"/>
      <c r="J68" s="41"/>
      <c r="K68" s="41">
        <v>8900</v>
      </c>
      <c r="L68" s="41"/>
      <c r="M68" s="41"/>
      <c r="N68" s="41">
        <v>1602</v>
      </c>
      <c r="O68" s="41"/>
      <c r="P68" s="41"/>
      <c r="Q68" s="41">
        <v>10502</v>
      </c>
      <c r="R68" s="41"/>
      <c r="S68" s="41"/>
      <c r="T68" s="49">
        <v>7</v>
      </c>
      <c r="U68" s="50">
        <f t="shared" si="2"/>
        <v>73514</v>
      </c>
    </row>
    <row r="69" spans="2:21" ht="27.6" x14ac:dyDescent="0.3">
      <c r="B69" s="47">
        <v>51</v>
      </c>
      <c r="C69" s="39" t="s">
        <v>119</v>
      </c>
      <c r="D69" s="39" t="s">
        <v>120</v>
      </c>
      <c r="E69" s="48">
        <v>1</v>
      </c>
      <c r="F69" s="40" t="s">
        <v>10</v>
      </c>
      <c r="G69" s="40"/>
      <c r="H69" s="41">
        <v>8300</v>
      </c>
      <c r="I69" s="41"/>
      <c r="J69" s="41"/>
      <c r="K69" s="41">
        <v>8300</v>
      </c>
      <c r="L69" s="41"/>
      <c r="M69" s="41"/>
      <c r="N69" s="41">
        <v>1494</v>
      </c>
      <c r="O69" s="41"/>
      <c r="P69" s="41"/>
      <c r="Q69" s="41">
        <v>9794</v>
      </c>
      <c r="R69" s="41"/>
      <c r="S69" s="41"/>
      <c r="T69" s="49">
        <v>7</v>
      </c>
      <c r="U69" s="50">
        <f t="shared" si="2"/>
        <v>68558</v>
      </c>
    </row>
    <row r="70" spans="2:21" ht="41.4" x14ac:dyDescent="0.3">
      <c r="B70" s="47">
        <v>52</v>
      </c>
      <c r="C70" s="39" t="s">
        <v>121</v>
      </c>
      <c r="D70" s="39" t="s">
        <v>122</v>
      </c>
      <c r="E70" s="48">
        <v>1</v>
      </c>
      <c r="F70" s="40" t="s">
        <v>10</v>
      </c>
      <c r="G70" s="40"/>
      <c r="H70" s="41">
        <v>9300</v>
      </c>
      <c r="I70" s="41"/>
      <c r="J70" s="41"/>
      <c r="K70" s="41">
        <v>9300</v>
      </c>
      <c r="L70" s="41"/>
      <c r="M70" s="41"/>
      <c r="N70" s="41">
        <v>1674</v>
      </c>
      <c r="O70" s="41"/>
      <c r="P70" s="41"/>
      <c r="Q70" s="41">
        <v>10974</v>
      </c>
      <c r="R70" s="41"/>
      <c r="S70" s="41"/>
      <c r="T70" s="49">
        <v>7</v>
      </c>
      <c r="U70" s="50">
        <f t="shared" si="2"/>
        <v>76818</v>
      </c>
    </row>
    <row r="71" spans="2:21" ht="41.4" x14ac:dyDescent="0.3">
      <c r="B71" s="30">
        <v>53</v>
      </c>
      <c r="C71" s="39" t="s">
        <v>123</v>
      </c>
      <c r="D71" s="39" t="s">
        <v>213</v>
      </c>
      <c r="E71" s="48">
        <v>1</v>
      </c>
      <c r="F71" s="51" t="s">
        <v>10</v>
      </c>
      <c r="G71" s="52"/>
      <c r="H71" s="53">
        <v>7300</v>
      </c>
      <c r="I71" s="54"/>
      <c r="J71" s="55"/>
      <c r="K71" s="53">
        <v>7300</v>
      </c>
      <c r="L71" s="54"/>
      <c r="M71" s="55"/>
      <c r="N71" s="53">
        <v>1314</v>
      </c>
      <c r="O71" s="54"/>
      <c r="P71" s="55"/>
      <c r="Q71" s="53">
        <v>8614</v>
      </c>
      <c r="R71" s="54"/>
      <c r="S71" s="55"/>
      <c r="T71" s="49">
        <v>7</v>
      </c>
      <c r="U71" s="56">
        <f t="shared" si="2"/>
        <v>60298</v>
      </c>
    </row>
    <row r="72" spans="2:21" ht="41.4" x14ac:dyDescent="0.3">
      <c r="B72" s="47">
        <v>54</v>
      </c>
      <c r="C72" s="39" t="s">
        <v>126</v>
      </c>
      <c r="D72" s="39" t="s">
        <v>127</v>
      </c>
      <c r="E72" s="48">
        <v>1</v>
      </c>
      <c r="F72" s="40" t="s">
        <v>10</v>
      </c>
      <c r="G72" s="40"/>
      <c r="H72" s="41">
        <v>8000</v>
      </c>
      <c r="I72" s="41"/>
      <c r="J72" s="41"/>
      <c r="K72" s="41">
        <v>8000</v>
      </c>
      <c r="L72" s="41"/>
      <c r="M72" s="41"/>
      <c r="N72" s="41">
        <v>1440</v>
      </c>
      <c r="O72" s="41"/>
      <c r="P72" s="41"/>
      <c r="Q72" s="41">
        <v>9440</v>
      </c>
      <c r="R72" s="41"/>
      <c r="S72" s="41"/>
      <c r="T72" s="49">
        <v>7</v>
      </c>
      <c r="U72" s="50">
        <f t="shared" si="2"/>
        <v>66080</v>
      </c>
    </row>
    <row r="73" spans="2:21" ht="27.6" x14ac:dyDescent="0.3">
      <c r="B73" s="47">
        <v>55</v>
      </c>
      <c r="C73" s="39" t="s">
        <v>128</v>
      </c>
      <c r="D73" s="39" t="s">
        <v>129</v>
      </c>
      <c r="E73" s="48">
        <v>1</v>
      </c>
      <c r="F73" s="40" t="s">
        <v>10</v>
      </c>
      <c r="G73" s="40"/>
      <c r="H73" s="41">
        <v>7650</v>
      </c>
      <c r="I73" s="41"/>
      <c r="J73" s="41"/>
      <c r="K73" s="41">
        <v>7650</v>
      </c>
      <c r="L73" s="41"/>
      <c r="M73" s="41"/>
      <c r="N73" s="41">
        <v>1377</v>
      </c>
      <c r="O73" s="41"/>
      <c r="P73" s="41"/>
      <c r="Q73" s="41">
        <v>9027</v>
      </c>
      <c r="R73" s="41"/>
      <c r="S73" s="41"/>
      <c r="T73" s="49">
        <v>7</v>
      </c>
      <c r="U73" s="50">
        <f t="shared" si="2"/>
        <v>63189</v>
      </c>
    </row>
    <row r="74" spans="2:21" ht="27.6" x14ac:dyDescent="0.3">
      <c r="B74" s="47">
        <v>56</v>
      </c>
      <c r="C74" s="39" t="s">
        <v>130</v>
      </c>
      <c r="D74" s="39" t="s">
        <v>131</v>
      </c>
      <c r="E74" s="48">
        <v>1</v>
      </c>
      <c r="F74" s="40" t="s">
        <v>10</v>
      </c>
      <c r="G74" s="40"/>
      <c r="H74" s="41">
        <v>9600</v>
      </c>
      <c r="I74" s="41"/>
      <c r="J74" s="41"/>
      <c r="K74" s="41">
        <v>9600</v>
      </c>
      <c r="L74" s="41"/>
      <c r="M74" s="41"/>
      <c r="N74" s="41">
        <v>1728</v>
      </c>
      <c r="O74" s="41"/>
      <c r="P74" s="41"/>
      <c r="Q74" s="41">
        <v>11328</v>
      </c>
      <c r="R74" s="41"/>
      <c r="S74" s="41"/>
      <c r="T74" s="49">
        <v>7</v>
      </c>
      <c r="U74" s="50">
        <f t="shared" si="2"/>
        <v>79296</v>
      </c>
    </row>
    <row r="75" spans="2:21" ht="27.6" x14ac:dyDescent="0.3">
      <c r="B75" s="47">
        <v>57</v>
      </c>
      <c r="C75" s="39" t="s">
        <v>132</v>
      </c>
      <c r="D75" s="39" t="s">
        <v>133</v>
      </c>
      <c r="E75" s="48">
        <v>1</v>
      </c>
      <c r="F75" s="40" t="s">
        <v>10</v>
      </c>
      <c r="G75" s="40"/>
      <c r="H75" s="41">
        <v>6100</v>
      </c>
      <c r="I75" s="41"/>
      <c r="J75" s="41"/>
      <c r="K75" s="41">
        <v>6100</v>
      </c>
      <c r="L75" s="41"/>
      <c r="M75" s="41"/>
      <c r="N75" s="41">
        <v>1098</v>
      </c>
      <c r="O75" s="41"/>
      <c r="P75" s="41"/>
      <c r="Q75" s="41">
        <v>7198</v>
      </c>
      <c r="R75" s="41"/>
      <c r="S75" s="41"/>
      <c r="T75" s="49">
        <v>7</v>
      </c>
      <c r="U75" s="50">
        <f t="shared" si="2"/>
        <v>50386</v>
      </c>
    </row>
    <row r="76" spans="2:21" ht="27.6" x14ac:dyDescent="0.3">
      <c r="B76" s="47">
        <v>58</v>
      </c>
      <c r="C76" s="39" t="s">
        <v>134</v>
      </c>
      <c r="D76" s="39" t="s">
        <v>135</v>
      </c>
      <c r="E76" s="48">
        <v>1</v>
      </c>
      <c r="F76" s="40" t="s">
        <v>10</v>
      </c>
      <c r="G76" s="40"/>
      <c r="H76" s="41">
        <v>9300</v>
      </c>
      <c r="I76" s="41"/>
      <c r="J76" s="41"/>
      <c r="K76" s="41">
        <v>9300</v>
      </c>
      <c r="L76" s="41"/>
      <c r="M76" s="41"/>
      <c r="N76" s="41">
        <v>1674</v>
      </c>
      <c r="O76" s="41"/>
      <c r="P76" s="41"/>
      <c r="Q76" s="41">
        <v>10974</v>
      </c>
      <c r="R76" s="41"/>
      <c r="S76" s="41"/>
      <c r="T76" s="49">
        <v>7</v>
      </c>
      <c r="U76" s="50">
        <f t="shared" si="2"/>
        <v>76818</v>
      </c>
    </row>
    <row r="77" spans="2:21" x14ac:dyDescent="0.3">
      <c r="B77" s="37">
        <v>59</v>
      </c>
      <c r="C77" s="38" t="s">
        <v>136</v>
      </c>
      <c r="D77" s="39" t="s">
        <v>137</v>
      </c>
      <c r="E77" s="40">
        <v>1</v>
      </c>
      <c r="F77" s="40" t="s">
        <v>10</v>
      </c>
      <c r="G77" s="40"/>
      <c r="H77" s="41">
        <v>8100</v>
      </c>
      <c r="I77" s="41"/>
      <c r="J77" s="41"/>
      <c r="K77" s="41">
        <v>8100</v>
      </c>
      <c r="L77" s="41"/>
      <c r="M77" s="41"/>
      <c r="N77" s="41">
        <v>1458</v>
      </c>
      <c r="O77" s="41"/>
      <c r="P77" s="41"/>
      <c r="Q77" s="41">
        <v>9558</v>
      </c>
      <c r="R77" s="41"/>
      <c r="S77" s="41"/>
      <c r="T77" s="44">
        <v>7</v>
      </c>
      <c r="U77" s="43">
        <f t="shared" si="2"/>
        <v>66906</v>
      </c>
    </row>
    <row r="78" spans="2:21" ht="27.6" x14ac:dyDescent="0.3">
      <c r="B78" s="37"/>
      <c r="C78" s="38"/>
      <c r="D78" s="39" t="s">
        <v>138</v>
      </c>
      <c r="E78" s="40"/>
      <c r="F78" s="40"/>
      <c r="G78" s="40"/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6"/>
      <c r="U78" s="43"/>
    </row>
    <row r="79" spans="2:21" ht="41.4" x14ac:dyDescent="0.3">
      <c r="B79" s="47">
        <v>60</v>
      </c>
      <c r="C79" s="39" t="s">
        <v>139</v>
      </c>
      <c r="D79" s="39" t="s">
        <v>140</v>
      </c>
      <c r="E79" s="48">
        <v>1</v>
      </c>
      <c r="F79" s="40" t="s">
        <v>10</v>
      </c>
      <c r="G79" s="40"/>
      <c r="H79" s="41">
        <v>7600</v>
      </c>
      <c r="I79" s="41"/>
      <c r="J79" s="41"/>
      <c r="K79" s="41">
        <v>7600</v>
      </c>
      <c r="L79" s="41"/>
      <c r="M79" s="41"/>
      <c r="N79" s="41">
        <v>1368</v>
      </c>
      <c r="O79" s="41"/>
      <c r="P79" s="41"/>
      <c r="Q79" s="41">
        <v>8968</v>
      </c>
      <c r="R79" s="41"/>
      <c r="S79" s="41"/>
      <c r="T79" s="49">
        <v>7</v>
      </c>
      <c r="U79" s="50">
        <f>(Q79*T79)</f>
        <v>62776</v>
      </c>
    </row>
    <row r="80" spans="2:21" ht="27.6" x14ac:dyDescent="0.3">
      <c r="B80" s="30">
        <v>61</v>
      </c>
      <c r="C80" s="39" t="s">
        <v>141</v>
      </c>
      <c r="D80" s="39" t="s">
        <v>214</v>
      </c>
      <c r="E80" s="48">
        <v>1</v>
      </c>
      <c r="F80" s="51" t="s">
        <v>10</v>
      </c>
      <c r="G80" s="52"/>
      <c r="H80" s="53">
        <v>9300</v>
      </c>
      <c r="I80" s="54"/>
      <c r="J80" s="55"/>
      <c r="K80" s="53">
        <v>9300</v>
      </c>
      <c r="L80" s="54"/>
      <c r="M80" s="55"/>
      <c r="N80" s="53">
        <v>1674</v>
      </c>
      <c r="O80" s="54"/>
      <c r="P80" s="55"/>
      <c r="Q80" s="53">
        <v>10974</v>
      </c>
      <c r="R80" s="54"/>
      <c r="S80" s="55"/>
      <c r="T80" s="49">
        <v>7</v>
      </c>
      <c r="U80" s="56">
        <f>(Q80*T80)</f>
        <v>76818</v>
      </c>
    </row>
    <row r="81" spans="2:21" x14ac:dyDescent="0.3">
      <c r="B81" s="37">
        <v>62</v>
      </c>
      <c r="C81" s="38" t="s">
        <v>144</v>
      </c>
      <c r="D81" s="39" t="s">
        <v>145</v>
      </c>
      <c r="E81" s="40">
        <v>1</v>
      </c>
      <c r="F81" s="40" t="s">
        <v>10</v>
      </c>
      <c r="G81" s="40"/>
      <c r="H81" s="41">
        <v>9500</v>
      </c>
      <c r="I81" s="41"/>
      <c r="J81" s="41"/>
      <c r="K81" s="41">
        <v>9500</v>
      </c>
      <c r="L81" s="41"/>
      <c r="M81" s="41"/>
      <c r="N81" s="41">
        <v>1710</v>
      </c>
      <c r="O81" s="41"/>
      <c r="P81" s="41"/>
      <c r="Q81" s="41">
        <v>11210</v>
      </c>
      <c r="R81" s="41"/>
      <c r="S81" s="41"/>
      <c r="T81" s="44">
        <v>7</v>
      </c>
      <c r="U81" s="43">
        <f>(Q81*T81)</f>
        <v>78470</v>
      </c>
    </row>
    <row r="82" spans="2:21" x14ac:dyDescent="0.3">
      <c r="B82" s="37"/>
      <c r="C82" s="38"/>
      <c r="D82" s="39" t="s">
        <v>146</v>
      </c>
      <c r="E82" s="40"/>
      <c r="F82" s="40"/>
      <c r="G82" s="40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6"/>
      <c r="U82" s="43"/>
    </row>
    <row r="83" spans="2:21" x14ac:dyDescent="0.3">
      <c r="B83" s="30">
        <v>63</v>
      </c>
      <c r="C83" s="39" t="s">
        <v>147</v>
      </c>
      <c r="D83" s="39" t="s">
        <v>215</v>
      </c>
      <c r="E83" s="48">
        <v>1</v>
      </c>
      <c r="F83" s="51" t="s">
        <v>10</v>
      </c>
      <c r="G83" s="52"/>
      <c r="H83" s="53">
        <v>9700</v>
      </c>
      <c r="I83" s="54"/>
      <c r="J83" s="55"/>
      <c r="K83" s="53">
        <v>9700</v>
      </c>
      <c r="L83" s="54"/>
      <c r="M83" s="55"/>
      <c r="N83" s="53">
        <v>1746</v>
      </c>
      <c r="O83" s="54"/>
      <c r="P83" s="55"/>
      <c r="Q83" s="53">
        <v>11446</v>
      </c>
      <c r="R83" s="54"/>
      <c r="S83" s="55"/>
      <c r="T83" s="49">
        <v>7</v>
      </c>
      <c r="U83" s="56">
        <f>(Q83*T83)</f>
        <v>80122</v>
      </c>
    </row>
    <row r="84" spans="2:21" ht="27.6" x14ac:dyDescent="0.3">
      <c r="B84" s="47">
        <v>64</v>
      </c>
      <c r="C84" s="39" t="s">
        <v>150</v>
      </c>
      <c r="D84" s="39" t="s">
        <v>151</v>
      </c>
      <c r="E84" s="48">
        <v>1</v>
      </c>
      <c r="F84" s="40" t="s">
        <v>10</v>
      </c>
      <c r="G84" s="40"/>
      <c r="H84" s="41">
        <v>5280</v>
      </c>
      <c r="I84" s="41"/>
      <c r="J84" s="41"/>
      <c r="K84" s="41">
        <v>5280</v>
      </c>
      <c r="L84" s="41"/>
      <c r="M84" s="41"/>
      <c r="N84" s="40">
        <v>950</v>
      </c>
      <c r="O84" s="40"/>
      <c r="P84" s="40"/>
      <c r="Q84" s="41">
        <v>6230</v>
      </c>
      <c r="R84" s="41"/>
      <c r="S84" s="41"/>
      <c r="T84" s="49">
        <v>7</v>
      </c>
      <c r="U84" s="50">
        <f>(Q84*T84)</f>
        <v>43610</v>
      </c>
    </row>
    <row r="85" spans="2:21" ht="27.6" x14ac:dyDescent="0.3">
      <c r="B85" s="47">
        <v>65</v>
      </c>
      <c r="C85" s="39" t="s">
        <v>152</v>
      </c>
      <c r="D85" s="39" t="s">
        <v>153</v>
      </c>
      <c r="E85" s="48">
        <v>1</v>
      </c>
      <c r="F85" s="40" t="s">
        <v>10</v>
      </c>
      <c r="G85" s="40"/>
      <c r="H85" s="41">
        <v>8300</v>
      </c>
      <c r="I85" s="41"/>
      <c r="J85" s="41"/>
      <c r="K85" s="41">
        <v>8300</v>
      </c>
      <c r="L85" s="41"/>
      <c r="M85" s="41"/>
      <c r="N85" s="41">
        <v>1494</v>
      </c>
      <c r="O85" s="41"/>
      <c r="P85" s="41"/>
      <c r="Q85" s="41">
        <v>9794</v>
      </c>
      <c r="R85" s="41"/>
      <c r="S85" s="41"/>
      <c r="T85" s="49">
        <v>7</v>
      </c>
      <c r="U85" s="50">
        <f>(Q85*T85)</f>
        <v>68558</v>
      </c>
    </row>
    <row r="86" spans="2:21" ht="27.6" x14ac:dyDescent="0.3">
      <c r="B86" s="47">
        <v>66</v>
      </c>
      <c r="C86" s="39" t="s">
        <v>154</v>
      </c>
      <c r="D86" s="39" t="s">
        <v>155</v>
      </c>
      <c r="E86" s="48">
        <v>1</v>
      </c>
      <c r="F86" s="40" t="s">
        <v>10</v>
      </c>
      <c r="G86" s="40"/>
      <c r="H86" s="41">
        <v>7300</v>
      </c>
      <c r="I86" s="41"/>
      <c r="J86" s="41"/>
      <c r="K86" s="41">
        <v>7300</v>
      </c>
      <c r="L86" s="41"/>
      <c r="M86" s="41"/>
      <c r="N86" s="41">
        <v>1314</v>
      </c>
      <c r="O86" s="41"/>
      <c r="P86" s="41"/>
      <c r="Q86" s="41">
        <v>8614</v>
      </c>
      <c r="R86" s="41"/>
      <c r="S86" s="41"/>
      <c r="T86" s="49">
        <v>7</v>
      </c>
      <c r="U86" s="50">
        <f>(Q86*T86)</f>
        <v>60298</v>
      </c>
    </row>
    <row r="87" spans="2:21" ht="27.6" x14ac:dyDescent="0.3">
      <c r="B87" s="37">
        <v>67</v>
      </c>
      <c r="C87" s="38" t="s">
        <v>156</v>
      </c>
      <c r="D87" s="39" t="s">
        <v>157</v>
      </c>
      <c r="E87" s="40">
        <v>1</v>
      </c>
      <c r="F87" s="40" t="s">
        <v>10</v>
      </c>
      <c r="G87" s="40"/>
      <c r="H87" s="41">
        <v>4280</v>
      </c>
      <c r="I87" s="41"/>
      <c r="J87" s="41"/>
      <c r="K87" s="41">
        <v>4280</v>
      </c>
      <c r="L87" s="41"/>
      <c r="M87" s="41"/>
      <c r="N87" s="40">
        <v>770</v>
      </c>
      <c r="O87" s="40"/>
      <c r="P87" s="40"/>
      <c r="Q87" s="41">
        <v>5050</v>
      </c>
      <c r="R87" s="41"/>
      <c r="S87" s="41"/>
      <c r="T87" s="44">
        <v>7</v>
      </c>
      <c r="U87" s="43">
        <f>(Q87*T87)</f>
        <v>35350</v>
      </c>
    </row>
    <row r="88" spans="2:21" x14ac:dyDescent="0.3">
      <c r="B88" s="37"/>
      <c r="C88" s="38"/>
      <c r="D88" s="39" t="s">
        <v>158</v>
      </c>
      <c r="E88" s="40"/>
      <c r="F88" s="40"/>
      <c r="G88" s="40"/>
      <c r="H88" s="41"/>
      <c r="I88" s="41"/>
      <c r="J88" s="41"/>
      <c r="K88" s="41"/>
      <c r="L88" s="41"/>
      <c r="M88" s="41"/>
      <c r="N88" s="40"/>
      <c r="O88" s="40"/>
      <c r="P88" s="40"/>
      <c r="Q88" s="41"/>
      <c r="R88" s="41"/>
      <c r="S88" s="41"/>
      <c r="T88" s="46"/>
      <c r="U88" s="43"/>
    </row>
    <row r="89" spans="2:21" ht="27.6" x14ac:dyDescent="0.3">
      <c r="B89" s="47">
        <v>68</v>
      </c>
      <c r="C89" s="39" t="s">
        <v>159</v>
      </c>
      <c r="D89" s="39" t="s">
        <v>160</v>
      </c>
      <c r="E89" s="48">
        <v>1</v>
      </c>
      <c r="F89" s="40" t="s">
        <v>10</v>
      </c>
      <c r="G89" s="40"/>
      <c r="H89" s="41">
        <v>4380</v>
      </c>
      <c r="I89" s="41"/>
      <c r="J89" s="41"/>
      <c r="K89" s="41">
        <v>4380</v>
      </c>
      <c r="L89" s="41"/>
      <c r="M89" s="41"/>
      <c r="N89" s="40">
        <v>788</v>
      </c>
      <c r="O89" s="40"/>
      <c r="P89" s="40"/>
      <c r="Q89" s="41">
        <v>5168</v>
      </c>
      <c r="R89" s="41"/>
      <c r="S89" s="41"/>
      <c r="T89" s="49">
        <v>7</v>
      </c>
      <c r="U89" s="50">
        <f t="shared" ref="U89:U95" si="3">(Q89*T89)</f>
        <v>36176</v>
      </c>
    </row>
    <row r="90" spans="2:21" x14ac:dyDescent="0.3">
      <c r="B90" s="47">
        <v>69</v>
      </c>
      <c r="C90" s="39" t="s">
        <v>161</v>
      </c>
      <c r="D90" s="39" t="s">
        <v>162</v>
      </c>
      <c r="E90" s="48">
        <v>1</v>
      </c>
      <c r="F90" s="40" t="s">
        <v>10</v>
      </c>
      <c r="G90" s="40"/>
      <c r="H90" s="41">
        <v>6050</v>
      </c>
      <c r="I90" s="41"/>
      <c r="J90" s="41"/>
      <c r="K90" s="41">
        <v>6050</v>
      </c>
      <c r="L90" s="41"/>
      <c r="M90" s="41"/>
      <c r="N90" s="41">
        <v>1089</v>
      </c>
      <c r="O90" s="41"/>
      <c r="P90" s="41"/>
      <c r="Q90" s="41">
        <v>7139</v>
      </c>
      <c r="R90" s="41"/>
      <c r="S90" s="41"/>
      <c r="T90" s="49">
        <v>7</v>
      </c>
      <c r="U90" s="50">
        <f t="shared" si="3"/>
        <v>49973</v>
      </c>
    </row>
    <row r="91" spans="2:21" ht="27.6" x14ac:dyDescent="0.3">
      <c r="B91" s="47">
        <v>70</v>
      </c>
      <c r="C91" s="39" t="s">
        <v>163</v>
      </c>
      <c r="D91" s="39" t="s">
        <v>164</v>
      </c>
      <c r="E91" s="48">
        <v>1</v>
      </c>
      <c r="F91" s="40" t="s">
        <v>10</v>
      </c>
      <c r="G91" s="40"/>
      <c r="H91" s="41">
        <v>6050</v>
      </c>
      <c r="I91" s="41"/>
      <c r="J91" s="41"/>
      <c r="K91" s="41">
        <v>6050</v>
      </c>
      <c r="L91" s="41"/>
      <c r="M91" s="41"/>
      <c r="N91" s="41">
        <v>1089</v>
      </c>
      <c r="O91" s="41"/>
      <c r="P91" s="41"/>
      <c r="Q91" s="41">
        <v>7139</v>
      </c>
      <c r="R91" s="41"/>
      <c r="S91" s="41"/>
      <c r="T91" s="49">
        <v>7</v>
      </c>
      <c r="U91" s="50">
        <f t="shared" si="3"/>
        <v>49973</v>
      </c>
    </row>
    <row r="92" spans="2:21" x14ac:dyDescent="0.3">
      <c r="B92" s="47">
        <v>71</v>
      </c>
      <c r="C92" s="39" t="s">
        <v>165</v>
      </c>
      <c r="D92" s="39" t="s">
        <v>166</v>
      </c>
      <c r="E92" s="48">
        <v>1</v>
      </c>
      <c r="F92" s="40" t="s">
        <v>10</v>
      </c>
      <c r="G92" s="40"/>
      <c r="H92" s="41">
        <v>6050</v>
      </c>
      <c r="I92" s="41"/>
      <c r="J92" s="41"/>
      <c r="K92" s="41">
        <v>6050</v>
      </c>
      <c r="L92" s="41"/>
      <c r="M92" s="41"/>
      <c r="N92" s="41">
        <v>1089</v>
      </c>
      <c r="O92" s="41"/>
      <c r="P92" s="41"/>
      <c r="Q92" s="41">
        <v>7139</v>
      </c>
      <c r="R92" s="41"/>
      <c r="S92" s="41"/>
      <c r="T92" s="49">
        <v>7</v>
      </c>
      <c r="U92" s="50">
        <f t="shared" si="3"/>
        <v>49973</v>
      </c>
    </row>
    <row r="93" spans="2:21" ht="27.6" x14ac:dyDescent="0.3">
      <c r="B93" s="47">
        <v>72</v>
      </c>
      <c r="C93" s="39" t="s">
        <v>167</v>
      </c>
      <c r="D93" s="39" t="s">
        <v>168</v>
      </c>
      <c r="E93" s="48">
        <v>1</v>
      </c>
      <c r="F93" s="40" t="s">
        <v>10</v>
      </c>
      <c r="G93" s="40"/>
      <c r="H93" s="41">
        <v>4280</v>
      </c>
      <c r="I93" s="41"/>
      <c r="J93" s="41"/>
      <c r="K93" s="41">
        <v>4280</v>
      </c>
      <c r="L93" s="41"/>
      <c r="M93" s="41"/>
      <c r="N93" s="40">
        <v>770</v>
      </c>
      <c r="O93" s="40"/>
      <c r="P93" s="40"/>
      <c r="Q93" s="41">
        <v>5050</v>
      </c>
      <c r="R93" s="41"/>
      <c r="S93" s="41"/>
      <c r="T93" s="49">
        <v>7</v>
      </c>
      <c r="U93" s="50">
        <f t="shared" si="3"/>
        <v>35350</v>
      </c>
    </row>
    <row r="94" spans="2:21" ht="27.6" x14ac:dyDescent="0.3">
      <c r="B94" s="47">
        <v>73</v>
      </c>
      <c r="C94" s="39" t="s">
        <v>169</v>
      </c>
      <c r="D94" s="39" t="s">
        <v>170</v>
      </c>
      <c r="E94" s="48">
        <v>1</v>
      </c>
      <c r="F94" s="40" t="s">
        <v>10</v>
      </c>
      <c r="G94" s="40"/>
      <c r="H94" s="41">
        <v>6050</v>
      </c>
      <c r="I94" s="41"/>
      <c r="J94" s="41"/>
      <c r="K94" s="41">
        <v>6050</v>
      </c>
      <c r="L94" s="41"/>
      <c r="M94" s="41"/>
      <c r="N94" s="41">
        <v>1089</v>
      </c>
      <c r="O94" s="41"/>
      <c r="P94" s="41"/>
      <c r="Q94" s="41">
        <v>7139</v>
      </c>
      <c r="R94" s="41"/>
      <c r="S94" s="41"/>
      <c r="T94" s="49">
        <v>7</v>
      </c>
      <c r="U94" s="50">
        <f t="shared" si="3"/>
        <v>49973</v>
      </c>
    </row>
    <row r="95" spans="2:21" ht="27.6" x14ac:dyDescent="0.3">
      <c r="B95" s="30">
        <v>74</v>
      </c>
      <c r="C95" s="39" t="s">
        <v>206</v>
      </c>
      <c r="D95" s="39" t="s">
        <v>83</v>
      </c>
      <c r="E95" s="48">
        <v>1</v>
      </c>
      <c r="F95" s="51" t="s">
        <v>10</v>
      </c>
      <c r="G95" s="52"/>
      <c r="H95" s="53">
        <v>7300</v>
      </c>
      <c r="I95" s="54"/>
      <c r="J95" s="55"/>
      <c r="K95" s="53">
        <v>7300</v>
      </c>
      <c r="L95" s="54"/>
      <c r="M95" s="55"/>
      <c r="N95" s="53">
        <v>1314</v>
      </c>
      <c r="O95" s="54"/>
      <c r="P95" s="55"/>
      <c r="Q95" s="53">
        <v>8614</v>
      </c>
      <c r="R95" s="54"/>
      <c r="S95" s="55"/>
      <c r="T95" s="49">
        <v>7</v>
      </c>
      <c r="U95" s="56">
        <f t="shared" si="3"/>
        <v>60298</v>
      </c>
    </row>
    <row r="96" spans="2:21" ht="27.6" x14ac:dyDescent="0.3">
      <c r="B96" s="47">
        <v>75</v>
      </c>
      <c r="C96" s="39" t="s">
        <v>171</v>
      </c>
      <c r="D96" s="39" t="s">
        <v>172</v>
      </c>
      <c r="E96" s="48">
        <v>1</v>
      </c>
      <c r="F96" s="40" t="s">
        <v>10</v>
      </c>
      <c r="G96" s="40"/>
      <c r="H96" s="41">
        <v>6050</v>
      </c>
      <c r="I96" s="41"/>
      <c r="J96" s="41"/>
      <c r="K96" s="41">
        <v>6050</v>
      </c>
      <c r="L96" s="41"/>
      <c r="M96" s="41"/>
      <c r="N96" s="41">
        <v>1089</v>
      </c>
      <c r="O96" s="41"/>
      <c r="P96" s="41"/>
      <c r="Q96" s="41">
        <v>7139</v>
      </c>
      <c r="R96" s="41"/>
      <c r="S96" s="41"/>
      <c r="T96" s="49">
        <v>7</v>
      </c>
      <c r="U96" s="50">
        <f>(Q96*T96)</f>
        <v>49973</v>
      </c>
    </row>
    <row r="97" spans="2:21" x14ac:dyDescent="0.3">
      <c r="B97" s="37">
        <v>76</v>
      </c>
      <c r="C97" s="38" t="s">
        <v>173</v>
      </c>
      <c r="D97" s="39" t="s">
        <v>174</v>
      </c>
      <c r="E97" s="40">
        <v>1</v>
      </c>
      <c r="F97" s="40" t="s">
        <v>10</v>
      </c>
      <c r="G97" s="40"/>
      <c r="H97" s="41">
        <v>6100</v>
      </c>
      <c r="I97" s="41"/>
      <c r="J97" s="41"/>
      <c r="K97" s="41">
        <v>6100</v>
      </c>
      <c r="L97" s="41"/>
      <c r="M97" s="41"/>
      <c r="N97" s="41">
        <v>1098</v>
      </c>
      <c r="O97" s="41"/>
      <c r="P97" s="41"/>
      <c r="Q97" s="41">
        <v>7198</v>
      </c>
      <c r="R97" s="41"/>
      <c r="S97" s="41"/>
      <c r="T97" s="44">
        <v>7</v>
      </c>
      <c r="U97" s="43">
        <f>(Q97*T97)</f>
        <v>50386</v>
      </c>
    </row>
    <row r="98" spans="2:21" x14ac:dyDescent="0.3">
      <c r="B98" s="37"/>
      <c r="C98" s="38"/>
      <c r="D98" s="39" t="s">
        <v>175</v>
      </c>
      <c r="E98" s="40"/>
      <c r="F98" s="40"/>
      <c r="G98" s="40"/>
      <c r="H98" s="41"/>
      <c r="I98" s="41"/>
      <c r="J98" s="41"/>
      <c r="K98" s="41"/>
      <c r="L98" s="41"/>
      <c r="M98" s="41"/>
      <c r="N98" s="41"/>
      <c r="O98" s="41"/>
      <c r="P98" s="41"/>
      <c r="Q98" s="41"/>
      <c r="R98" s="41"/>
      <c r="S98" s="41"/>
      <c r="T98" s="46"/>
      <c r="U98" s="43"/>
    </row>
    <row r="99" spans="2:21" ht="27.6" x14ac:dyDescent="0.3">
      <c r="B99" s="37">
        <v>77</v>
      </c>
      <c r="C99" s="38" t="s">
        <v>176</v>
      </c>
      <c r="D99" s="39" t="s">
        <v>177</v>
      </c>
      <c r="E99" s="40">
        <v>1</v>
      </c>
      <c r="F99" s="40" t="s">
        <v>10</v>
      </c>
      <c r="G99" s="40"/>
      <c r="H99" s="41">
        <v>9650</v>
      </c>
      <c r="I99" s="41"/>
      <c r="J99" s="41"/>
      <c r="K99" s="41">
        <v>9650</v>
      </c>
      <c r="L99" s="41"/>
      <c r="M99" s="41"/>
      <c r="N99" s="41">
        <v>1737</v>
      </c>
      <c r="O99" s="41"/>
      <c r="P99" s="41"/>
      <c r="Q99" s="41">
        <v>11387</v>
      </c>
      <c r="R99" s="41"/>
      <c r="S99" s="41"/>
      <c r="T99" s="44">
        <v>7</v>
      </c>
      <c r="U99" s="43">
        <f>(Q99*T99)</f>
        <v>79709</v>
      </c>
    </row>
    <row r="100" spans="2:21" x14ac:dyDescent="0.3">
      <c r="B100" s="37"/>
      <c r="C100" s="38"/>
      <c r="D100" s="39" t="s">
        <v>178</v>
      </c>
      <c r="E100" s="40"/>
      <c r="F100" s="40"/>
      <c r="G100" s="40"/>
      <c r="H100" s="41"/>
      <c r="I100" s="41"/>
      <c r="J100" s="41"/>
      <c r="K100" s="41"/>
      <c r="L100" s="41"/>
      <c r="M100" s="41"/>
      <c r="N100" s="41"/>
      <c r="O100" s="41"/>
      <c r="P100" s="41"/>
      <c r="Q100" s="41"/>
      <c r="R100" s="41"/>
      <c r="S100" s="41"/>
      <c r="T100" s="46"/>
      <c r="U100" s="43"/>
    </row>
    <row r="101" spans="2:21" x14ac:dyDescent="0.3">
      <c r="B101" s="37">
        <v>78</v>
      </c>
      <c r="C101" s="38" t="s">
        <v>179</v>
      </c>
      <c r="D101" s="39" t="s">
        <v>180</v>
      </c>
      <c r="E101" s="40">
        <v>1</v>
      </c>
      <c r="F101" s="40" t="s">
        <v>10</v>
      </c>
      <c r="G101" s="40"/>
      <c r="H101" s="41">
        <v>10100</v>
      </c>
      <c r="I101" s="41"/>
      <c r="J101" s="41"/>
      <c r="K101" s="41">
        <v>10100</v>
      </c>
      <c r="L101" s="41"/>
      <c r="M101" s="41"/>
      <c r="N101" s="41">
        <v>1818</v>
      </c>
      <c r="O101" s="41"/>
      <c r="P101" s="41"/>
      <c r="Q101" s="41">
        <v>11918</v>
      </c>
      <c r="R101" s="41"/>
      <c r="S101" s="41"/>
      <c r="T101" s="44">
        <v>7</v>
      </c>
      <c r="U101" s="43">
        <f>(Q101*T101)</f>
        <v>83426</v>
      </c>
    </row>
    <row r="102" spans="2:21" x14ac:dyDescent="0.3">
      <c r="B102" s="37"/>
      <c r="C102" s="38"/>
      <c r="D102" s="39" t="s">
        <v>181</v>
      </c>
      <c r="E102" s="40"/>
      <c r="F102" s="40"/>
      <c r="G102" s="40"/>
      <c r="H102" s="41"/>
      <c r="I102" s="41"/>
      <c r="J102" s="41"/>
      <c r="K102" s="41"/>
      <c r="L102" s="41"/>
      <c r="M102" s="41"/>
      <c r="N102" s="41"/>
      <c r="O102" s="41"/>
      <c r="P102" s="41"/>
      <c r="Q102" s="41"/>
      <c r="R102" s="41"/>
      <c r="S102" s="41"/>
      <c r="T102" s="46"/>
      <c r="U102" s="43"/>
    </row>
    <row r="103" spans="2:21" ht="27.6" x14ac:dyDescent="0.3">
      <c r="B103" s="37">
        <v>79</v>
      </c>
      <c r="C103" s="38" t="s">
        <v>182</v>
      </c>
      <c r="D103" s="39" t="s">
        <v>183</v>
      </c>
      <c r="E103" s="40">
        <v>1</v>
      </c>
      <c r="F103" s="40" t="s">
        <v>10</v>
      </c>
      <c r="G103" s="40"/>
      <c r="H103" s="41">
        <v>11750</v>
      </c>
      <c r="I103" s="41"/>
      <c r="J103" s="41"/>
      <c r="K103" s="41">
        <v>11750</v>
      </c>
      <c r="L103" s="41"/>
      <c r="M103" s="41"/>
      <c r="N103" s="41">
        <v>2115</v>
      </c>
      <c r="O103" s="41"/>
      <c r="P103" s="41"/>
      <c r="Q103" s="41">
        <v>13865</v>
      </c>
      <c r="R103" s="41"/>
      <c r="S103" s="41"/>
      <c r="T103" s="44">
        <v>7</v>
      </c>
      <c r="U103" s="43">
        <f>(Q103*T103)</f>
        <v>97055</v>
      </c>
    </row>
    <row r="104" spans="2:21" x14ac:dyDescent="0.3">
      <c r="B104" s="37"/>
      <c r="C104" s="38"/>
      <c r="D104" s="39" t="s">
        <v>184</v>
      </c>
      <c r="E104" s="40"/>
      <c r="F104" s="40"/>
      <c r="G104" s="40"/>
      <c r="H104" s="41"/>
      <c r="I104" s="41"/>
      <c r="J104" s="41"/>
      <c r="K104" s="41"/>
      <c r="L104" s="41"/>
      <c r="M104" s="41"/>
      <c r="N104" s="41"/>
      <c r="O104" s="41"/>
      <c r="P104" s="41"/>
      <c r="Q104" s="41"/>
      <c r="R104" s="41"/>
      <c r="S104" s="41"/>
      <c r="T104" s="46"/>
      <c r="U104" s="43"/>
    </row>
    <row r="105" spans="2:21" ht="27.6" x14ac:dyDescent="0.3">
      <c r="B105" s="47">
        <v>80</v>
      </c>
      <c r="C105" s="39" t="s">
        <v>185</v>
      </c>
      <c r="D105" s="39" t="s">
        <v>186</v>
      </c>
      <c r="E105" s="48">
        <v>1</v>
      </c>
      <c r="F105" s="40" t="s">
        <v>10</v>
      </c>
      <c r="G105" s="40"/>
      <c r="H105" s="41">
        <v>8700</v>
      </c>
      <c r="I105" s="41"/>
      <c r="J105" s="41"/>
      <c r="K105" s="41">
        <v>8700</v>
      </c>
      <c r="L105" s="41"/>
      <c r="M105" s="41"/>
      <c r="N105" s="41">
        <v>1566</v>
      </c>
      <c r="O105" s="41"/>
      <c r="P105" s="41"/>
      <c r="Q105" s="41">
        <v>10266</v>
      </c>
      <c r="R105" s="41"/>
      <c r="S105" s="41"/>
      <c r="T105" s="49">
        <v>7</v>
      </c>
      <c r="U105" s="50">
        <f t="shared" ref="U105:U119" si="4">(Q105*T105)</f>
        <v>71862</v>
      </c>
    </row>
    <row r="106" spans="2:21" ht="27.6" x14ac:dyDescent="0.3">
      <c r="B106" s="47">
        <v>81</v>
      </c>
      <c r="C106" s="39" t="s">
        <v>216</v>
      </c>
      <c r="D106" s="39" t="s">
        <v>217</v>
      </c>
      <c r="E106" s="48">
        <v>1</v>
      </c>
      <c r="F106" s="40" t="s">
        <v>10</v>
      </c>
      <c r="G106" s="40"/>
      <c r="H106" s="41">
        <v>9650</v>
      </c>
      <c r="I106" s="41"/>
      <c r="J106" s="41"/>
      <c r="K106" s="41">
        <v>9650</v>
      </c>
      <c r="L106" s="41"/>
      <c r="M106" s="41"/>
      <c r="N106" s="41">
        <v>1737</v>
      </c>
      <c r="O106" s="41"/>
      <c r="P106" s="41"/>
      <c r="Q106" s="41">
        <v>11387</v>
      </c>
      <c r="R106" s="41"/>
      <c r="S106" s="41"/>
      <c r="T106" s="49">
        <v>7</v>
      </c>
      <c r="U106" s="50">
        <f t="shared" si="4"/>
        <v>79709</v>
      </c>
    </row>
    <row r="107" spans="2:21" ht="27.6" x14ac:dyDescent="0.3">
      <c r="B107" s="47">
        <v>82</v>
      </c>
      <c r="C107" s="39" t="s">
        <v>218</v>
      </c>
      <c r="D107" s="39" t="s">
        <v>219</v>
      </c>
      <c r="E107" s="48">
        <v>1</v>
      </c>
      <c r="F107" s="40" t="s">
        <v>10</v>
      </c>
      <c r="G107" s="40"/>
      <c r="H107" s="41">
        <v>8400</v>
      </c>
      <c r="I107" s="41"/>
      <c r="J107" s="41"/>
      <c r="K107" s="41">
        <v>8400</v>
      </c>
      <c r="L107" s="41"/>
      <c r="M107" s="41"/>
      <c r="N107" s="41">
        <v>1512</v>
      </c>
      <c r="O107" s="41"/>
      <c r="P107" s="41"/>
      <c r="Q107" s="41">
        <v>9912</v>
      </c>
      <c r="R107" s="41"/>
      <c r="S107" s="41"/>
      <c r="T107" s="49">
        <v>7</v>
      </c>
      <c r="U107" s="50">
        <f t="shared" si="4"/>
        <v>69384</v>
      </c>
    </row>
    <row r="108" spans="2:21" ht="27.6" x14ac:dyDescent="0.3">
      <c r="B108" s="47">
        <v>83</v>
      </c>
      <c r="C108" s="39" t="s">
        <v>220</v>
      </c>
      <c r="D108" s="39" t="s">
        <v>221</v>
      </c>
      <c r="E108" s="48">
        <v>1</v>
      </c>
      <c r="F108" s="40" t="s">
        <v>10</v>
      </c>
      <c r="G108" s="40"/>
      <c r="H108" s="41">
        <v>7800</v>
      </c>
      <c r="I108" s="41"/>
      <c r="J108" s="41"/>
      <c r="K108" s="41">
        <v>7800</v>
      </c>
      <c r="L108" s="41"/>
      <c r="M108" s="41"/>
      <c r="N108" s="41">
        <v>1404</v>
      </c>
      <c r="O108" s="41"/>
      <c r="P108" s="41"/>
      <c r="Q108" s="41">
        <v>9204</v>
      </c>
      <c r="R108" s="41"/>
      <c r="S108" s="41"/>
      <c r="T108" s="49">
        <v>7</v>
      </c>
      <c r="U108" s="50">
        <f t="shared" si="4"/>
        <v>64428</v>
      </c>
    </row>
    <row r="109" spans="2:21" ht="27.6" x14ac:dyDescent="0.3">
      <c r="B109" s="47">
        <v>84</v>
      </c>
      <c r="C109" s="39" t="s">
        <v>222</v>
      </c>
      <c r="D109" s="39" t="s">
        <v>223</v>
      </c>
      <c r="E109" s="48">
        <v>1</v>
      </c>
      <c r="F109" s="40" t="s">
        <v>10</v>
      </c>
      <c r="G109" s="40"/>
      <c r="H109" s="41">
        <v>6800</v>
      </c>
      <c r="I109" s="41"/>
      <c r="J109" s="41"/>
      <c r="K109" s="41">
        <v>6800</v>
      </c>
      <c r="L109" s="41"/>
      <c r="M109" s="41"/>
      <c r="N109" s="41">
        <v>1224</v>
      </c>
      <c r="O109" s="41"/>
      <c r="P109" s="41"/>
      <c r="Q109" s="41">
        <v>8024</v>
      </c>
      <c r="R109" s="41"/>
      <c r="S109" s="41"/>
      <c r="T109" s="49">
        <v>7</v>
      </c>
      <c r="U109" s="50">
        <f t="shared" si="4"/>
        <v>56168</v>
      </c>
    </row>
    <row r="110" spans="2:21" x14ac:dyDescent="0.3">
      <c r="B110" s="47">
        <v>85</v>
      </c>
      <c r="C110" s="39" t="s">
        <v>224</v>
      </c>
      <c r="D110" s="39" t="s">
        <v>225</v>
      </c>
      <c r="E110" s="48">
        <v>1</v>
      </c>
      <c r="F110" s="40" t="s">
        <v>10</v>
      </c>
      <c r="G110" s="40"/>
      <c r="H110" s="41">
        <v>5900</v>
      </c>
      <c r="I110" s="41"/>
      <c r="J110" s="41"/>
      <c r="K110" s="41">
        <v>5900</v>
      </c>
      <c r="L110" s="41"/>
      <c r="M110" s="41"/>
      <c r="N110" s="41">
        <v>1062</v>
      </c>
      <c r="O110" s="41"/>
      <c r="P110" s="41"/>
      <c r="Q110" s="41">
        <v>6962</v>
      </c>
      <c r="R110" s="41"/>
      <c r="S110" s="41"/>
      <c r="T110" s="49">
        <v>7</v>
      </c>
      <c r="U110" s="50">
        <f t="shared" si="4"/>
        <v>48734</v>
      </c>
    </row>
    <row r="111" spans="2:21" ht="27.6" x14ac:dyDescent="0.3">
      <c r="B111" s="47">
        <v>86</v>
      </c>
      <c r="C111" s="39" t="s">
        <v>226</v>
      </c>
      <c r="D111" s="39" t="s">
        <v>227</v>
      </c>
      <c r="E111" s="48">
        <v>1</v>
      </c>
      <c r="F111" s="40" t="s">
        <v>10</v>
      </c>
      <c r="G111" s="40"/>
      <c r="H111" s="41">
        <v>8900</v>
      </c>
      <c r="I111" s="41"/>
      <c r="J111" s="41"/>
      <c r="K111" s="41">
        <v>8900</v>
      </c>
      <c r="L111" s="41"/>
      <c r="M111" s="41"/>
      <c r="N111" s="41">
        <v>1602</v>
      </c>
      <c r="O111" s="41"/>
      <c r="P111" s="41"/>
      <c r="Q111" s="41">
        <v>10502</v>
      </c>
      <c r="R111" s="41"/>
      <c r="S111" s="41"/>
      <c r="T111" s="49">
        <v>7</v>
      </c>
      <c r="U111" s="50">
        <f t="shared" si="4"/>
        <v>73514</v>
      </c>
    </row>
    <row r="112" spans="2:21" ht="27.6" x14ac:dyDescent="0.3">
      <c r="B112" s="47">
        <v>87</v>
      </c>
      <c r="C112" s="39" t="s">
        <v>228</v>
      </c>
      <c r="D112" s="39" t="s">
        <v>229</v>
      </c>
      <c r="E112" s="48">
        <v>1</v>
      </c>
      <c r="F112" s="40" t="s">
        <v>10</v>
      </c>
      <c r="G112" s="40"/>
      <c r="H112" s="41">
        <v>5400</v>
      </c>
      <c r="I112" s="41"/>
      <c r="J112" s="41"/>
      <c r="K112" s="41">
        <v>5400</v>
      </c>
      <c r="L112" s="41"/>
      <c r="M112" s="41"/>
      <c r="N112" s="40">
        <v>972</v>
      </c>
      <c r="O112" s="40"/>
      <c r="P112" s="40"/>
      <c r="Q112" s="41">
        <v>6372</v>
      </c>
      <c r="R112" s="41"/>
      <c r="S112" s="41"/>
      <c r="T112" s="49">
        <v>7</v>
      </c>
      <c r="U112" s="50">
        <f t="shared" si="4"/>
        <v>44604</v>
      </c>
    </row>
    <row r="113" spans="2:21" ht="27.6" x14ac:dyDescent="0.3">
      <c r="B113" s="47">
        <v>88</v>
      </c>
      <c r="C113" s="39" t="s">
        <v>230</v>
      </c>
      <c r="D113" s="39" t="s">
        <v>231</v>
      </c>
      <c r="E113" s="48">
        <v>1</v>
      </c>
      <c r="F113" s="40" t="s">
        <v>10</v>
      </c>
      <c r="G113" s="40"/>
      <c r="H113" s="41">
        <v>9600</v>
      </c>
      <c r="I113" s="41"/>
      <c r="J113" s="41"/>
      <c r="K113" s="41">
        <v>9600</v>
      </c>
      <c r="L113" s="41"/>
      <c r="M113" s="41"/>
      <c r="N113" s="41">
        <v>1728</v>
      </c>
      <c r="O113" s="41"/>
      <c r="P113" s="41"/>
      <c r="Q113" s="41">
        <v>11328</v>
      </c>
      <c r="R113" s="41"/>
      <c r="S113" s="41"/>
      <c r="T113" s="49">
        <v>7</v>
      </c>
      <c r="U113" s="50">
        <f t="shared" si="4"/>
        <v>79296</v>
      </c>
    </row>
    <row r="114" spans="2:21" ht="27.6" x14ac:dyDescent="0.3">
      <c r="B114" s="47">
        <v>89</v>
      </c>
      <c r="C114" s="39" t="s">
        <v>232</v>
      </c>
      <c r="D114" s="39" t="s">
        <v>233</v>
      </c>
      <c r="E114" s="48">
        <v>1</v>
      </c>
      <c r="F114" s="40" t="s">
        <v>10</v>
      </c>
      <c r="G114" s="40"/>
      <c r="H114" s="41">
        <v>7100</v>
      </c>
      <c r="I114" s="41"/>
      <c r="J114" s="41"/>
      <c r="K114" s="41">
        <v>7100</v>
      </c>
      <c r="L114" s="41"/>
      <c r="M114" s="41"/>
      <c r="N114" s="41">
        <v>1278</v>
      </c>
      <c r="O114" s="41"/>
      <c r="P114" s="41"/>
      <c r="Q114" s="41">
        <v>8378</v>
      </c>
      <c r="R114" s="41"/>
      <c r="S114" s="41"/>
      <c r="T114" s="49">
        <v>7</v>
      </c>
      <c r="U114" s="50">
        <f t="shared" si="4"/>
        <v>58646</v>
      </c>
    </row>
    <row r="115" spans="2:21" x14ac:dyDescent="0.3">
      <c r="B115" s="47">
        <v>90</v>
      </c>
      <c r="C115" s="39" t="s">
        <v>234</v>
      </c>
      <c r="D115" s="39" t="s">
        <v>235</v>
      </c>
      <c r="E115" s="48">
        <v>1</v>
      </c>
      <c r="F115" s="40" t="s">
        <v>10</v>
      </c>
      <c r="G115" s="40"/>
      <c r="H115" s="41">
        <v>7680</v>
      </c>
      <c r="I115" s="41"/>
      <c r="J115" s="41"/>
      <c r="K115" s="41">
        <v>7680</v>
      </c>
      <c r="L115" s="41"/>
      <c r="M115" s="41"/>
      <c r="N115" s="41">
        <v>1382</v>
      </c>
      <c r="O115" s="41"/>
      <c r="P115" s="41"/>
      <c r="Q115" s="41">
        <v>9062</v>
      </c>
      <c r="R115" s="41"/>
      <c r="S115" s="41"/>
      <c r="T115" s="49">
        <v>7</v>
      </c>
      <c r="U115" s="50">
        <f t="shared" si="4"/>
        <v>63434</v>
      </c>
    </row>
    <row r="116" spans="2:21" x14ac:dyDescent="0.3">
      <c r="B116" s="47">
        <v>91</v>
      </c>
      <c r="C116" s="39" t="s">
        <v>236</v>
      </c>
      <c r="D116" s="39" t="s">
        <v>237</v>
      </c>
      <c r="E116" s="48">
        <v>1</v>
      </c>
      <c r="F116" s="40" t="s">
        <v>10</v>
      </c>
      <c r="G116" s="40"/>
      <c r="H116" s="41">
        <v>6600</v>
      </c>
      <c r="I116" s="41"/>
      <c r="J116" s="41"/>
      <c r="K116" s="41">
        <v>6600</v>
      </c>
      <c r="L116" s="41"/>
      <c r="M116" s="41"/>
      <c r="N116" s="41">
        <v>1188</v>
      </c>
      <c r="O116" s="41"/>
      <c r="P116" s="41"/>
      <c r="Q116" s="41">
        <v>7788</v>
      </c>
      <c r="R116" s="41"/>
      <c r="S116" s="41"/>
      <c r="T116" s="49">
        <v>7</v>
      </c>
      <c r="U116" s="50">
        <f t="shared" si="4"/>
        <v>54516</v>
      </c>
    </row>
    <row r="117" spans="2:21" ht="27.6" x14ac:dyDescent="0.3">
      <c r="B117" s="47">
        <v>92</v>
      </c>
      <c r="C117" s="39" t="s">
        <v>238</v>
      </c>
      <c r="D117" s="39" t="s">
        <v>239</v>
      </c>
      <c r="E117" s="48">
        <v>1</v>
      </c>
      <c r="F117" s="40" t="s">
        <v>10</v>
      </c>
      <c r="G117" s="40"/>
      <c r="H117" s="41">
        <v>7100</v>
      </c>
      <c r="I117" s="41"/>
      <c r="J117" s="41"/>
      <c r="K117" s="41">
        <v>7100</v>
      </c>
      <c r="L117" s="41"/>
      <c r="M117" s="41"/>
      <c r="N117" s="41">
        <v>1278</v>
      </c>
      <c r="O117" s="41"/>
      <c r="P117" s="41"/>
      <c r="Q117" s="41">
        <v>8378</v>
      </c>
      <c r="R117" s="41"/>
      <c r="S117" s="41"/>
      <c r="T117" s="49">
        <v>7</v>
      </c>
      <c r="U117" s="50">
        <f t="shared" si="4"/>
        <v>58646</v>
      </c>
    </row>
    <row r="118" spans="2:21" ht="27.6" x14ac:dyDescent="0.3">
      <c r="B118" s="47">
        <v>93</v>
      </c>
      <c r="C118" s="39" t="s">
        <v>240</v>
      </c>
      <c r="D118" s="39" t="s">
        <v>241</v>
      </c>
      <c r="E118" s="48">
        <v>1</v>
      </c>
      <c r="F118" s="40" t="s">
        <v>10</v>
      </c>
      <c r="G118" s="40"/>
      <c r="H118" s="41">
        <v>6600</v>
      </c>
      <c r="I118" s="41"/>
      <c r="J118" s="41"/>
      <c r="K118" s="41">
        <v>6600</v>
      </c>
      <c r="L118" s="41"/>
      <c r="M118" s="41"/>
      <c r="N118" s="41">
        <v>1188</v>
      </c>
      <c r="O118" s="41"/>
      <c r="P118" s="41"/>
      <c r="Q118" s="41">
        <v>7788</v>
      </c>
      <c r="R118" s="41"/>
      <c r="S118" s="41"/>
      <c r="T118" s="49">
        <v>7</v>
      </c>
      <c r="U118" s="50">
        <f t="shared" si="4"/>
        <v>54516</v>
      </c>
    </row>
    <row r="119" spans="2:21" ht="27.6" x14ac:dyDescent="0.3">
      <c r="B119" s="37">
        <v>94</v>
      </c>
      <c r="C119" s="38" t="s">
        <v>242</v>
      </c>
      <c r="D119" s="39" t="s">
        <v>243</v>
      </c>
      <c r="E119" s="40">
        <v>1</v>
      </c>
      <c r="F119" s="40" t="s">
        <v>10</v>
      </c>
      <c r="G119" s="40"/>
      <c r="H119" s="41">
        <v>5580</v>
      </c>
      <c r="I119" s="41"/>
      <c r="J119" s="41"/>
      <c r="K119" s="41">
        <v>5580</v>
      </c>
      <c r="L119" s="41"/>
      <c r="M119" s="41"/>
      <c r="N119" s="41">
        <v>1004</v>
      </c>
      <c r="O119" s="41"/>
      <c r="P119" s="41"/>
      <c r="Q119" s="41">
        <v>6584</v>
      </c>
      <c r="R119" s="41"/>
      <c r="S119" s="41"/>
      <c r="T119" s="44">
        <v>7</v>
      </c>
      <c r="U119" s="43">
        <f t="shared" si="4"/>
        <v>46088</v>
      </c>
    </row>
    <row r="120" spans="2:21" x14ac:dyDescent="0.3">
      <c r="B120" s="37"/>
      <c r="C120" s="38"/>
      <c r="D120" s="39" t="s">
        <v>244</v>
      </c>
      <c r="E120" s="40"/>
      <c r="F120" s="40"/>
      <c r="G120" s="40"/>
      <c r="H120" s="41"/>
      <c r="I120" s="41"/>
      <c r="J120" s="41"/>
      <c r="K120" s="41"/>
      <c r="L120" s="41"/>
      <c r="M120" s="41"/>
      <c r="N120" s="41"/>
      <c r="O120" s="41"/>
      <c r="P120" s="41"/>
      <c r="Q120" s="41"/>
      <c r="R120" s="41"/>
      <c r="S120" s="41"/>
      <c r="T120" s="46"/>
      <c r="U120" s="43"/>
    </row>
    <row r="121" spans="2:21" ht="41.4" x14ac:dyDescent="0.3">
      <c r="B121" s="47">
        <v>95</v>
      </c>
      <c r="C121" s="39" t="s">
        <v>245</v>
      </c>
      <c r="D121" s="39" t="s">
        <v>246</v>
      </c>
      <c r="E121" s="48">
        <v>1</v>
      </c>
      <c r="F121" s="40" t="s">
        <v>10</v>
      </c>
      <c r="G121" s="40"/>
      <c r="H121" s="41">
        <v>6920</v>
      </c>
      <c r="I121" s="41"/>
      <c r="J121" s="41"/>
      <c r="K121" s="41">
        <v>6920</v>
      </c>
      <c r="L121" s="41"/>
      <c r="M121" s="41"/>
      <c r="N121" s="41">
        <v>1246</v>
      </c>
      <c r="O121" s="41"/>
      <c r="P121" s="41"/>
      <c r="Q121" s="41">
        <v>8166</v>
      </c>
      <c r="R121" s="41"/>
      <c r="S121" s="41"/>
      <c r="T121" s="49">
        <v>7</v>
      </c>
      <c r="U121" s="50">
        <f t="shared" ref="U121:U138" si="5">(Q121*T121)</f>
        <v>57162</v>
      </c>
    </row>
    <row r="122" spans="2:21" ht="41.4" x14ac:dyDescent="0.3">
      <c r="B122" s="47">
        <v>96</v>
      </c>
      <c r="C122" s="39" t="s">
        <v>247</v>
      </c>
      <c r="D122" s="39" t="s">
        <v>248</v>
      </c>
      <c r="E122" s="48">
        <v>1</v>
      </c>
      <c r="F122" s="40" t="s">
        <v>10</v>
      </c>
      <c r="G122" s="40"/>
      <c r="H122" s="41">
        <v>6660</v>
      </c>
      <c r="I122" s="41"/>
      <c r="J122" s="41"/>
      <c r="K122" s="41">
        <v>6660</v>
      </c>
      <c r="L122" s="41"/>
      <c r="M122" s="41"/>
      <c r="N122" s="41">
        <v>1199</v>
      </c>
      <c r="O122" s="41"/>
      <c r="P122" s="41"/>
      <c r="Q122" s="41">
        <v>7859</v>
      </c>
      <c r="R122" s="41"/>
      <c r="S122" s="41"/>
      <c r="T122" s="49">
        <v>7</v>
      </c>
      <c r="U122" s="50">
        <f t="shared" si="5"/>
        <v>55013</v>
      </c>
    </row>
    <row r="123" spans="2:21" ht="27.6" x14ac:dyDescent="0.3">
      <c r="B123" s="47">
        <v>97</v>
      </c>
      <c r="C123" s="39" t="s">
        <v>249</v>
      </c>
      <c r="D123" s="39" t="s">
        <v>229</v>
      </c>
      <c r="E123" s="48">
        <v>1</v>
      </c>
      <c r="F123" s="40" t="s">
        <v>10</v>
      </c>
      <c r="G123" s="40"/>
      <c r="H123" s="41">
        <v>7880</v>
      </c>
      <c r="I123" s="41"/>
      <c r="J123" s="41"/>
      <c r="K123" s="41">
        <v>7880</v>
      </c>
      <c r="L123" s="41"/>
      <c r="M123" s="41"/>
      <c r="N123" s="41">
        <v>1418</v>
      </c>
      <c r="O123" s="41"/>
      <c r="P123" s="41"/>
      <c r="Q123" s="41">
        <v>9298</v>
      </c>
      <c r="R123" s="41"/>
      <c r="S123" s="41"/>
      <c r="T123" s="49">
        <v>7</v>
      </c>
      <c r="U123" s="50">
        <f t="shared" si="5"/>
        <v>65086</v>
      </c>
    </row>
    <row r="124" spans="2:21" ht="27.6" x14ac:dyDescent="0.3">
      <c r="B124" s="47">
        <v>98</v>
      </c>
      <c r="C124" s="39" t="s">
        <v>250</v>
      </c>
      <c r="D124" s="39" t="s">
        <v>251</v>
      </c>
      <c r="E124" s="48">
        <v>1</v>
      </c>
      <c r="F124" s="40" t="s">
        <v>10</v>
      </c>
      <c r="G124" s="40"/>
      <c r="H124" s="41">
        <v>6580</v>
      </c>
      <c r="I124" s="41"/>
      <c r="J124" s="41"/>
      <c r="K124" s="41">
        <v>6580</v>
      </c>
      <c r="L124" s="41"/>
      <c r="M124" s="41"/>
      <c r="N124" s="41">
        <v>1184</v>
      </c>
      <c r="O124" s="41"/>
      <c r="P124" s="41"/>
      <c r="Q124" s="41">
        <v>7764</v>
      </c>
      <c r="R124" s="41"/>
      <c r="S124" s="41"/>
      <c r="T124" s="49">
        <v>7</v>
      </c>
      <c r="U124" s="50">
        <f t="shared" si="5"/>
        <v>54348</v>
      </c>
    </row>
    <row r="125" spans="2:21" ht="27.6" x14ac:dyDescent="0.3">
      <c r="B125" s="47">
        <v>99</v>
      </c>
      <c r="C125" s="39" t="s">
        <v>252</v>
      </c>
      <c r="D125" s="39" t="s">
        <v>253</v>
      </c>
      <c r="E125" s="48">
        <v>1</v>
      </c>
      <c r="F125" s="40" t="s">
        <v>10</v>
      </c>
      <c r="G125" s="40"/>
      <c r="H125" s="41">
        <v>8960</v>
      </c>
      <c r="I125" s="41"/>
      <c r="J125" s="41"/>
      <c r="K125" s="41">
        <v>8960</v>
      </c>
      <c r="L125" s="41"/>
      <c r="M125" s="41"/>
      <c r="N125" s="41">
        <v>1613</v>
      </c>
      <c r="O125" s="41"/>
      <c r="P125" s="41"/>
      <c r="Q125" s="41">
        <v>10573</v>
      </c>
      <c r="R125" s="41"/>
      <c r="S125" s="41"/>
      <c r="T125" s="49">
        <v>7</v>
      </c>
      <c r="U125" s="50">
        <f t="shared" si="5"/>
        <v>74011</v>
      </c>
    </row>
    <row r="126" spans="2:21" x14ac:dyDescent="0.3">
      <c r="B126" s="47">
        <v>100</v>
      </c>
      <c r="C126" s="39" t="s">
        <v>254</v>
      </c>
      <c r="D126" s="39" t="s">
        <v>255</v>
      </c>
      <c r="E126" s="48">
        <v>1</v>
      </c>
      <c r="F126" s="40" t="s">
        <v>10</v>
      </c>
      <c r="G126" s="40"/>
      <c r="H126" s="41">
        <v>5650</v>
      </c>
      <c r="I126" s="41"/>
      <c r="J126" s="41"/>
      <c r="K126" s="41">
        <v>5650</v>
      </c>
      <c r="L126" s="41"/>
      <c r="M126" s="41"/>
      <c r="N126" s="41">
        <v>1017</v>
      </c>
      <c r="O126" s="41"/>
      <c r="P126" s="41"/>
      <c r="Q126" s="41">
        <v>6667</v>
      </c>
      <c r="R126" s="41"/>
      <c r="S126" s="41"/>
      <c r="T126" s="49">
        <v>7</v>
      </c>
      <c r="U126" s="50">
        <f t="shared" si="5"/>
        <v>46669</v>
      </c>
    </row>
    <row r="127" spans="2:21" ht="41.4" x14ac:dyDescent="0.3">
      <c r="B127" s="47">
        <v>101</v>
      </c>
      <c r="C127" s="39" t="s">
        <v>256</v>
      </c>
      <c r="D127" s="39" t="s">
        <v>257</v>
      </c>
      <c r="E127" s="48">
        <v>1</v>
      </c>
      <c r="F127" s="40" t="s">
        <v>10</v>
      </c>
      <c r="G127" s="40"/>
      <c r="H127" s="41">
        <v>6960</v>
      </c>
      <c r="I127" s="41"/>
      <c r="J127" s="41"/>
      <c r="K127" s="41">
        <v>6960</v>
      </c>
      <c r="L127" s="41"/>
      <c r="M127" s="41"/>
      <c r="N127" s="41">
        <v>1253</v>
      </c>
      <c r="O127" s="41"/>
      <c r="P127" s="41"/>
      <c r="Q127" s="41">
        <v>8213</v>
      </c>
      <c r="R127" s="41"/>
      <c r="S127" s="41"/>
      <c r="T127" s="49">
        <v>7</v>
      </c>
      <c r="U127" s="50">
        <f t="shared" si="5"/>
        <v>57491</v>
      </c>
    </row>
    <row r="128" spans="2:21" ht="41.4" x14ac:dyDescent="0.3">
      <c r="B128" s="47">
        <v>102</v>
      </c>
      <c r="C128" s="39" t="s">
        <v>258</v>
      </c>
      <c r="D128" s="39" t="s">
        <v>259</v>
      </c>
      <c r="E128" s="48">
        <v>1</v>
      </c>
      <c r="F128" s="40" t="s">
        <v>10</v>
      </c>
      <c r="G128" s="40"/>
      <c r="H128" s="41">
        <v>6050</v>
      </c>
      <c r="I128" s="41"/>
      <c r="J128" s="41"/>
      <c r="K128" s="41">
        <v>6050</v>
      </c>
      <c r="L128" s="41"/>
      <c r="M128" s="41"/>
      <c r="N128" s="41">
        <v>1089</v>
      </c>
      <c r="O128" s="41"/>
      <c r="P128" s="41"/>
      <c r="Q128" s="41">
        <v>7139</v>
      </c>
      <c r="R128" s="41"/>
      <c r="S128" s="41"/>
      <c r="T128" s="49">
        <v>7</v>
      </c>
      <c r="U128" s="50">
        <f t="shared" si="5"/>
        <v>49973</v>
      </c>
    </row>
    <row r="129" spans="2:21" ht="27.6" x14ac:dyDescent="0.3">
      <c r="B129" s="47">
        <v>103</v>
      </c>
      <c r="C129" s="39" t="s">
        <v>260</v>
      </c>
      <c r="D129" s="39" t="s">
        <v>261</v>
      </c>
      <c r="E129" s="48">
        <v>1</v>
      </c>
      <c r="F129" s="40" t="s">
        <v>10</v>
      </c>
      <c r="G129" s="40"/>
      <c r="H129" s="41">
        <v>5940</v>
      </c>
      <c r="I129" s="41"/>
      <c r="J129" s="41"/>
      <c r="K129" s="41">
        <v>5940</v>
      </c>
      <c r="L129" s="41"/>
      <c r="M129" s="41"/>
      <c r="N129" s="41">
        <v>1069</v>
      </c>
      <c r="O129" s="41"/>
      <c r="P129" s="41"/>
      <c r="Q129" s="41">
        <v>7009</v>
      </c>
      <c r="R129" s="41"/>
      <c r="S129" s="41"/>
      <c r="T129" s="49">
        <v>7</v>
      </c>
      <c r="U129" s="50">
        <f t="shared" si="5"/>
        <v>49063</v>
      </c>
    </row>
    <row r="130" spans="2:21" ht="27.6" x14ac:dyDescent="0.3">
      <c r="B130" s="47">
        <v>104</v>
      </c>
      <c r="C130" s="39" t="s">
        <v>262</v>
      </c>
      <c r="D130" s="39" t="s">
        <v>263</v>
      </c>
      <c r="E130" s="48">
        <v>1</v>
      </c>
      <c r="F130" s="40" t="s">
        <v>10</v>
      </c>
      <c r="G130" s="40"/>
      <c r="H130" s="41">
        <v>5280</v>
      </c>
      <c r="I130" s="41"/>
      <c r="J130" s="41"/>
      <c r="K130" s="41">
        <v>5280</v>
      </c>
      <c r="L130" s="41"/>
      <c r="M130" s="41"/>
      <c r="N130" s="40">
        <v>950</v>
      </c>
      <c r="O130" s="40"/>
      <c r="P130" s="40"/>
      <c r="Q130" s="41">
        <v>6230</v>
      </c>
      <c r="R130" s="41"/>
      <c r="S130" s="41"/>
      <c r="T130" s="49">
        <v>7</v>
      </c>
      <c r="U130" s="50">
        <f t="shared" si="5"/>
        <v>43610</v>
      </c>
    </row>
    <row r="131" spans="2:21" x14ac:dyDescent="0.3">
      <c r="B131" s="47">
        <v>105</v>
      </c>
      <c r="C131" s="39" t="s">
        <v>264</v>
      </c>
      <c r="D131" s="39" t="s">
        <v>265</v>
      </c>
      <c r="E131" s="48">
        <v>1</v>
      </c>
      <c r="F131" s="40" t="s">
        <v>10</v>
      </c>
      <c r="G131" s="40"/>
      <c r="H131" s="41">
        <v>5360</v>
      </c>
      <c r="I131" s="41"/>
      <c r="J131" s="41"/>
      <c r="K131" s="41">
        <v>5360</v>
      </c>
      <c r="L131" s="41"/>
      <c r="M131" s="41"/>
      <c r="N131" s="40">
        <v>965</v>
      </c>
      <c r="O131" s="40"/>
      <c r="P131" s="40"/>
      <c r="Q131" s="41">
        <v>6325</v>
      </c>
      <c r="R131" s="41"/>
      <c r="S131" s="41"/>
      <c r="T131" s="49">
        <v>7</v>
      </c>
      <c r="U131" s="50">
        <f t="shared" si="5"/>
        <v>44275</v>
      </c>
    </row>
    <row r="132" spans="2:21" x14ac:dyDescent="0.3">
      <c r="B132" s="47">
        <v>106</v>
      </c>
      <c r="C132" s="39" t="s">
        <v>266</v>
      </c>
      <c r="D132" s="39" t="s">
        <v>267</v>
      </c>
      <c r="E132" s="48">
        <v>1</v>
      </c>
      <c r="F132" s="40" t="s">
        <v>10</v>
      </c>
      <c r="G132" s="40"/>
      <c r="H132" s="41">
        <v>6850</v>
      </c>
      <c r="I132" s="41"/>
      <c r="J132" s="41"/>
      <c r="K132" s="41">
        <v>6850</v>
      </c>
      <c r="L132" s="41"/>
      <c r="M132" s="41"/>
      <c r="N132" s="41">
        <v>1233</v>
      </c>
      <c r="O132" s="41"/>
      <c r="P132" s="41"/>
      <c r="Q132" s="41">
        <v>8083</v>
      </c>
      <c r="R132" s="41"/>
      <c r="S132" s="41"/>
      <c r="T132" s="49">
        <v>7</v>
      </c>
      <c r="U132" s="50">
        <f t="shared" si="5"/>
        <v>56581</v>
      </c>
    </row>
    <row r="133" spans="2:21" x14ac:dyDescent="0.3">
      <c r="B133" s="47">
        <v>107</v>
      </c>
      <c r="C133" s="39" t="s">
        <v>268</v>
      </c>
      <c r="D133" s="39" t="s">
        <v>269</v>
      </c>
      <c r="E133" s="48">
        <v>1</v>
      </c>
      <c r="F133" s="40" t="s">
        <v>10</v>
      </c>
      <c r="G133" s="40"/>
      <c r="H133" s="41">
        <v>5940</v>
      </c>
      <c r="I133" s="41"/>
      <c r="J133" s="41"/>
      <c r="K133" s="41">
        <v>5940</v>
      </c>
      <c r="L133" s="41"/>
      <c r="M133" s="41"/>
      <c r="N133" s="41">
        <v>1069</v>
      </c>
      <c r="O133" s="41"/>
      <c r="P133" s="41"/>
      <c r="Q133" s="41">
        <v>7009</v>
      </c>
      <c r="R133" s="41"/>
      <c r="S133" s="41"/>
      <c r="T133" s="49">
        <v>7</v>
      </c>
      <c r="U133" s="50">
        <f t="shared" si="5"/>
        <v>49063</v>
      </c>
    </row>
    <row r="134" spans="2:21" ht="27.6" x14ac:dyDescent="0.3">
      <c r="B134" s="47">
        <v>108</v>
      </c>
      <c r="C134" s="39" t="s">
        <v>270</v>
      </c>
      <c r="D134" s="39" t="s">
        <v>271</v>
      </c>
      <c r="E134" s="48">
        <v>1</v>
      </c>
      <c r="F134" s="40" t="s">
        <v>10</v>
      </c>
      <c r="G134" s="40"/>
      <c r="H134" s="41">
        <v>5280</v>
      </c>
      <c r="I134" s="41"/>
      <c r="J134" s="41"/>
      <c r="K134" s="41">
        <v>5280</v>
      </c>
      <c r="L134" s="41"/>
      <c r="M134" s="41"/>
      <c r="N134" s="40">
        <v>950</v>
      </c>
      <c r="O134" s="40"/>
      <c r="P134" s="40"/>
      <c r="Q134" s="41">
        <v>6230</v>
      </c>
      <c r="R134" s="41"/>
      <c r="S134" s="41"/>
      <c r="T134" s="49">
        <v>7</v>
      </c>
      <c r="U134" s="50">
        <f t="shared" si="5"/>
        <v>43610</v>
      </c>
    </row>
    <row r="135" spans="2:21" ht="27.6" x14ac:dyDescent="0.3">
      <c r="B135" s="47">
        <v>109</v>
      </c>
      <c r="C135" s="39" t="s">
        <v>272</v>
      </c>
      <c r="D135" s="39" t="s">
        <v>273</v>
      </c>
      <c r="E135" s="48">
        <v>1</v>
      </c>
      <c r="F135" s="40" t="s">
        <v>10</v>
      </c>
      <c r="G135" s="40"/>
      <c r="H135" s="41">
        <v>5360</v>
      </c>
      <c r="I135" s="41"/>
      <c r="J135" s="41"/>
      <c r="K135" s="41">
        <v>5360</v>
      </c>
      <c r="L135" s="41"/>
      <c r="M135" s="41"/>
      <c r="N135" s="40">
        <v>965</v>
      </c>
      <c r="O135" s="40"/>
      <c r="P135" s="40"/>
      <c r="Q135" s="41">
        <v>6325</v>
      </c>
      <c r="R135" s="41"/>
      <c r="S135" s="41"/>
      <c r="T135" s="49">
        <v>7</v>
      </c>
      <c r="U135" s="50">
        <f t="shared" si="5"/>
        <v>44275</v>
      </c>
    </row>
    <row r="136" spans="2:21" x14ac:dyDescent="0.3">
      <c r="B136" s="47">
        <v>110</v>
      </c>
      <c r="C136" s="39" t="s">
        <v>274</v>
      </c>
      <c r="D136" s="39" t="s">
        <v>275</v>
      </c>
      <c r="E136" s="48">
        <v>1</v>
      </c>
      <c r="F136" s="40" t="s">
        <v>10</v>
      </c>
      <c r="G136" s="40"/>
      <c r="H136" s="41">
        <v>6050</v>
      </c>
      <c r="I136" s="41"/>
      <c r="J136" s="41"/>
      <c r="K136" s="41">
        <v>6050</v>
      </c>
      <c r="L136" s="41"/>
      <c r="M136" s="41"/>
      <c r="N136" s="41">
        <v>1089</v>
      </c>
      <c r="O136" s="41"/>
      <c r="P136" s="41"/>
      <c r="Q136" s="41">
        <v>7139</v>
      </c>
      <c r="R136" s="41"/>
      <c r="S136" s="41"/>
      <c r="T136" s="49">
        <v>7</v>
      </c>
      <c r="U136" s="50">
        <f t="shared" si="5"/>
        <v>49973</v>
      </c>
    </row>
    <row r="137" spans="2:21" x14ac:dyDescent="0.3">
      <c r="B137" s="47">
        <v>111</v>
      </c>
      <c r="C137" s="48" t="s">
        <v>187</v>
      </c>
      <c r="D137" s="57" t="s">
        <v>188</v>
      </c>
      <c r="E137" s="48">
        <v>2</v>
      </c>
      <c r="F137" s="40" t="s">
        <v>10</v>
      </c>
      <c r="G137" s="40"/>
      <c r="H137" s="41">
        <v>17500</v>
      </c>
      <c r="I137" s="41"/>
      <c r="J137" s="41"/>
      <c r="K137" s="41">
        <v>35000</v>
      </c>
      <c r="L137" s="41"/>
      <c r="M137" s="41"/>
      <c r="N137" s="41">
        <v>6300</v>
      </c>
      <c r="O137" s="41"/>
      <c r="P137" s="41"/>
      <c r="Q137" s="41">
        <v>41300</v>
      </c>
      <c r="R137" s="41"/>
      <c r="S137" s="41"/>
      <c r="T137" s="49">
        <v>7</v>
      </c>
      <c r="U137" s="50">
        <f t="shared" si="5"/>
        <v>289100</v>
      </c>
    </row>
    <row r="138" spans="2:21" x14ac:dyDescent="0.3">
      <c r="B138" s="37">
        <v>112</v>
      </c>
      <c r="C138" s="58" t="s">
        <v>189</v>
      </c>
      <c r="D138" s="48" t="s">
        <v>190</v>
      </c>
      <c r="E138" s="59">
        <v>1</v>
      </c>
      <c r="F138" s="40" t="s">
        <v>10</v>
      </c>
      <c r="G138" s="40"/>
      <c r="H138" s="41">
        <v>91000</v>
      </c>
      <c r="I138" s="41"/>
      <c r="J138" s="41"/>
      <c r="K138" s="41">
        <v>91000</v>
      </c>
      <c r="L138" s="41"/>
      <c r="M138" s="41"/>
      <c r="N138" s="41">
        <v>16380</v>
      </c>
      <c r="O138" s="41"/>
      <c r="P138" s="41"/>
      <c r="Q138" s="41">
        <v>107380</v>
      </c>
      <c r="R138" s="40"/>
      <c r="S138" s="40"/>
      <c r="T138" s="44">
        <v>7</v>
      </c>
      <c r="U138" s="43">
        <f t="shared" si="5"/>
        <v>751660</v>
      </c>
    </row>
    <row r="139" spans="2:21" x14ac:dyDescent="0.3">
      <c r="B139" s="37"/>
      <c r="C139" s="58"/>
      <c r="D139" s="48" t="s">
        <v>191</v>
      </c>
      <c r="E139" s="60"/>
      <c r="F139" s="40"/>
      <c r="G139" s="40"/>
      <c r="H139" s="41"/>
      <c r="I139" s="41"/>
      <c r="J139" s="41"/>
      <c r="K139" s="41"/>
      <c r="L139" s="41"/>
      <c r="M139" s="41"/>
      <c r="N139" s="41"/>
      <c r="O139" s="41"/>
      <c r="P139" s="41"/>
      <c r="Q139" s="40"/>
      <c r="R139" s="40"/>
      <c r="S139" s="40"/>
      <c r="T139" s="45"/>
      <c r="U139" s="43"/>
    </row>
    <row r="140" spans="2:21" x14ac:dyDescent="0.3">
      <c r="B140" s="37"/>
      <c r="C140" s="58"/>
      <c r="D140" s="48" t="s">
        <v>192</v>
      </c>
      <c r="E140" s="60"/>
      <c r="F140" s="40"/>
      <c r="G140" s="40"/>
      <c r="H140" s="41"/>
      <c r="I140" s="41"/>
      <c r="J140" s="41"/>
      <c r="K140" s="41"/>
      <c r="L140" s="41"/>
      <c r="M140" s="41"/>
      <c r="N140" s="41"/>
      <c r="O140" s="41"/>
      <c r="P140" s="41"/>
      <c r="Q140" s="40"/>
      <c r="R140" s="40"/>
      <c r="S140" s="40"/>
      <c r="T140" s="45"/>
      <c r="U140" s="43"/>
    </row>
    <row r="141" spans="2:21" x14ac:dyDescent="0.3">
      <c r="B141" s="37"/>
      <c r="C141" s="58"/>
      <c r="D141" s="48" t="s">
        <v>193</v>
      </c>
      <c r="E141" s="60"/>
      <c r="F141" s="40"/>
      <c r="G141" s="40"/>
      <c r="H141" s="41"/>
      <c r="I141" s="41"/>
      <c r="J141" s="41"/>
      <c r="K141" s="41"/>
      <c r="L141" s="41"/>
      <c r="M141" s="41"/>
      <c r="N141" s="41"/>
      <c r="O141" s="41"/>
      <c r="P141" s="41"/>
      <c r="Q141" s="40"/>
      <c r="R141" s="40"/>
      <c r="S141" s="40"/>
      <c r="T141" s="45"/>
      <c r="U141" s="43"/>
    </row>
    <row r="142" spans="2:21" x14ac:dyDescent="0.3">
      <c r="B142" s="37"/>
      <c r="C142" s="58"/>
      <c r="D142" s="48" t="s">
        <v>194</v>
      </c>
      <c r="E142" s="60"/>
      <c r="F142" s="40"/>
      <c r="G142" s="40"/>
      <c r="H142" s="41"/>
      <c r="I142" s="41"/>
      <c r="J142" s="41"/>
      <c r="K142" s="41"/>
      <c r="L142" s="41"/>
      <c r="M142" s="41"/>
      <c r="N142" s="41"/>
      <c r="O142" s="41"/>
      <c r="P142" s="41"/>
      <c r="Q142" s="40"/>
      <c r="R142" s="40"/>
      <c r="S142" s="40"/>
      <c r="T142" s="45"/>
      <c r="U142" s="43"/>
    </row>
    <row r="143" spans="2:21" x14ac:dyDescent="0.3">
      <c r="B143" s="37"/>
      <c r="C143" s="58"/>
      <c r="D143" s="48" t="s">
        <v>195</v>
      </c>
      <c r="E143" s="60"/>
      <c r="F143" s="40"/>
      <c r="G143" s="40"/>
      <c r="H143" s="41"/>
      <c r="I143" s="41"/>
      <c r="J143" s="41"/>
      <c r="K143" s="41"/>
      <c r="L143" s="41"/>
      <c r="M143" s="41"/>
      <c r="N143" s="41"/>
      <c r="O143" s="41"/>
      <c r="P143" s="41"/>
      <c r="Q143" s="40"/>
      <c r="R143" s="40"/>
      <c r="S143" s="40"/>
      <c r="T143" s="45"/>
      <c r="U143" s="43"/>
    </row>
    <row r="144" spans="2:21" x14ac:dyDescent="0.3">
      <c r="B144" s="37"/>
      <c r="C144" s="58"/>
      <c r="D144" s="48" t="s">
        <v>196</v>
      </c>
      <c r="E144" s="60"/>
      <c r="F144" s="40"/>
      <c r="G144" s="40"/>
      <c r="H144" s="41"/>
      <c r="I144" s="41"/>
      <c r="J144" s="41"/>
      <c r="K144" s="41"/>
      <c r="L144" s="41"/>
      <c r="M144" s="41"/>
      <c r="N144" s="41"/>
      <c r="O144" s="41"/>
      <c r="P144" s="41"/>
      <c r="Q144" s="40"/>
      <c r="R144" s="40"/>
      <c r="S144" s="40"/>
      <c r="T144" s="45"/>
      <c r="U144" s="43"/>
    </row>
    <row r="145" spans="2:21" x14ac:dyDescent="0.3">
      <c r="B145" s="37"/>
      <c r="C145" s="58"/>
      <c r="D145" s="48" t="s">
        <v>197</v>
      </c>
      <c r="E145" s="60"/>
      <c r="F145" s="40"/>
      <c r="G145" s="40"/>
      <c r="H145" s="41"/>
      <c r="I145" s="41"/>
      <c r="J145" s="41"/>
      <c r="K145" s="41"/>
      <c r="L145" s="41"/>
      <c r="M145" s="41"/>
      <c r="N145" s="41"/>
      <c r="O145" s="41"/>
      <c r="P145" s="41"/>
      <c r="Q145" s="40"/>
      <c r="R145" s="40"/>
      <c r="S145" s="40"/>
      <c r="T145" s="45"/>
      <c r="U145" s="43"/>
    </row>
    <row r="146" spans="2:21" x14ac:dyDescent="0.3">
      <c r="B146" s="37"/>
      <c r="C146" s="58"/>
      <c r="D146" s="48" t="s">
        <v>198</v>
      </c>
      <c r="E146" s="60"/>
      <c r="F146" s="40"/>
      <c r="G146" s="40"/>
      <c r="H146" s="41"/>
      <c r="I146" s="41"/>
      <c r="J146" s="41"/>
      <c r="K146" s="41"/>
      <c r="L146" s="41"/>
      <c r="M146" s="41"/>
      <c r="N146" s="41"/>
      <c r="O146" s="41"/>
      <c r="P146" s="41"/>
      <c r="Q146" s="40"/>
      <c r="R146" s="40"/>
      <c r="S146" s="40"/>
      <c r="T146" s="45"/>
      <c r="U146" s="43"/>
    </row>
    <row r="147" spans="2:21" x14ac:dyDescent="0.3">
      <c r="B147" s="37"/>
      <c r="C147" s="58"/>
      <c r="D147" s="48" t="s">
        <v>199</v>
      </c>
      <c r="E147" s="61"/>
      <c r="F147" s="40"/>
      <c r="G147" s="40"/>
      <c r="H147" s="41"/>
      <c r="I147" s="41"/>
      <c r="J147" s="41"/>
      <c r="K147" s="41"/>
      <c r="L147" s="41"/>
      <c r="M147" s="41"/>
      <c r="N147" s="41"/>
      <c r="O147" s="41"/>
      <c r="P147" s="41"/>
      <c r="Q147" s="40"/>
      <c r="R147" s="40"/>
      <c r="S147" s="40"/>
      <c r="T147" s="46"/>
      <c r="U147" s="43"/>
    </row>
    <row r="148" spans="2:21" ht="27.6" x14ac:dyDescent="0.3">
      <c r="B148" s="47">
        <v>113</v>
      </c>
      <c r="C148" s="48" t="s">
        <v>276</v>
      </c>
      <c r="D148" s="48" t="s">
        <v>277</v>
      </c>
      <c r="E148" s="48">
        <v>1</v>
      </c>
      <c r="F148" s="40" t="s">
        <v>10</v>
      </c>
      <c r="G148" s="40"/>
      <c r="H148" s="40">
        <v>150000</v>
      </c>
      <c r="I148" s="40"/>
      <c r="J148" s="40"/>
      <c r="K148" s="40">
        <v>150000</v>
      </c>
      <c r="L148" s="40"/>
      <c r="M148" s="40"/>
      <c r="N148" s="41">
        <v>27000</v>
      </c>
      <c r="O148" s="41"/>
      <c r="P148" s="41"/>
      <c r="Q148" s="41">
        <v>177000</v>
      </c>
      <c r="R148" s="40"/>
      <c r="S148" s="40"/>
      <c r="T148" s="49">
        <v>7</v>
      </c>
      <c r="U148" s="50">
        <f>(Q148*T148)</f>
        <v>1239000</v>
      </c>
    </row>
    <row r="149" spans="2:21" x14ac:dyDescent="0.3">
      <c r="B149" s="47">
        <v>114</v>
      </c>
      <c r="C149" s="48" t="s">
        <v>200</v>
      </c>
      <c r="D149" s="48"/>
      <c r="E149" s="48">
        <v>1</v>
      </c>
      <c r="F149" s="40" t="s">
        <v>10</v>
      </c>
      <c r="G149" s="40"/>
      <c r="H149" s="41">
        <v>35000</v>
      </c>
      <c r="I149" s="41"/>
      <c r="J149" s="41"/>
      <c r="K149" s="41">
        <v>35000</v>
      </c>
      <c r="L149" s="41"/>
      <c r="M149" s="41"/>
      <c r="N149" s="41">
        <v>6300</v>
      </c>
      <c r="O149" s="41"/>
      <c r="P149" s="41"/>
      <c r="Q149" s="41">
        <v>41300</v>
      </c>
      <c r="R149" s="41"/>
      <c r="S149" s="41"/>
      <c r="T149" s="49">
        <v>7</v>
      </c>
      <c r="U149" s="50">
        <f>(Q149*T149)</f>
        <v>289100</v>
      </c>
    </row>
    <row r="150" spans="2:21" x14ac:dyDescent="0.3">
      <c r="B150" s="37" t="s">
        <v>278</v>
      </c>
      <c r="C150" s="37"/>
      <c r="D150" s="37"/>
      <c r="E150" s="37"/>
      <c r="F150" s="37"/>
      <c r="G150" s="37"/>
      <c r="H150" s="37"/>
      <c r="I150" s="37"/>
      <c r="J150" s="37"/>
      <c r="K150" s="62">
        <v>1111000</v>
      </c>
      <c r="L150" s="37"/>
      <c r="M150" s="37"/>
      <c r="N150" s="62">
        <v>199980</v>
      </c>
      <c r="O150" s="37"/>
      <c r="P150" s="37"/>
      <c r="Q150" s="62">
        <v>1310980</v>
      </c>
      <c r="R150" s="37"/>
      <c r="S150" s="37"/>
      <c r="T150" s="30">
        <v>7</v>
      </c>
      <c r="U150" s="50">
        <f>(Q150*T150)</f>
        <v>9176860</v>
      </c>
    </row>
  </sheetData>
  <mergeCells count="680">
    <mergeCell ref="T97:T98"/>
    <mergeCell ref="T99:T100"/>
    <mergeCell ref="T101:T102"/>
    <mergeCell ref="T103:T104"/>
    <mergeCell ref="F2:G2"/>
    <mergeCell ref="Q25:S25"/>
    <mergeCell ref="N25:P25"/>
    <mergeCell ref="K25:M25"/>
    <mergeCell ref="H25:J25"/>
    <mergeCell ref="F25:G25"/>
    <mergeCell ref="T55:T56"/>
    <mergeCell ref="H83:J83"/>
    <mergeCell ref="K83:M83"/>
    <mergeCell ref="N83:P83"/>
    <mergeCell ref="Q83:S83"/>
    <mergeCell ref="T87:T88"/>
    <mergeCell ref="F95:G95"/>
    <mergeCell ref="H95:J95"/>
    <mergeCell ref="K95:M95"/>
    <mergeCell ref="N95:P95"/>
    <mergeCell ref="Q95:S95"/>
    <mergeCell ref="F71:G71"/>
    <mergeCell ref="H71:J71"/>
    <mergeCell ref="K71:M71"/>
    <mergeCell ref="N71:P71"/>
    <mergeCell ref="Q71:S71"/>
    <mergeCell ref="F80:G80"/>
    <mergeCell ref="H80:J80"/>
    <mergeCell ref="K80:M80"/>
    <mergeCell ref="N80:P80"/>
    <mergeCell ref="Q80:S80"/>
    <mergeCell ref="F47:G47"/>
    <mergeCell ref="H47:J47"/>
    <mergeCell ref="K47:M47"/>
    <mergeCell ref="N47:P47"/>
    <mergeCell ref="Q47:S47"/>
    <mergeCell ref="T59:T60"/>
    <mergeCell ref="F149:G149"/>
    <mergeCell ref="H149:J149"/>
    <mergeCell ref="K149:M149"/>
    <mergeCell ref="N149:P149"/>
    <mergeCell ref="Q149:S149"/>
    <mergeCell ref="B150:J150"/>
    <mergeCell ref="K150:M150"/>
    <mergeCell ref="N150:P150"/>
    <mergeCell ref="Q150:S150"/>
    <mergeCell ref="Q138:S147"/>
    <mergeCell ref="U138:U147"/>
    <mergeCell ref="F148:G148"/>
    <mergeCell ref="H148:J148"/>
    <mergeCell ref="K148:M148"/>
    <mergeCell ref="N148:P148"/>
    <mergeCell ref="Q148:S148"/>
    <mergeCell ref="T138:T147"/>
    <mergeCell ref="B138:B147"/>
    <mergeCell ref="C138:C147"/>
    <mergeCell ref="F138:G147"/>
    <mergeCell ref="H138:J147"/>
    <mergeCell ref="K138:M147"/>
    <mergeCell ref="N138:P147"/>
    <mergeCell ref="E138:E147"/>
    <mergeCell ref="F136:G136"/>
    <mergeCell ref="H136:J136"/>
    <mergeCell ref="K136:M136"/>
    <mergeCell ref="N136:P136"/>
    <mergeCell ref="Q136:S136"/>
    <mergeCell ref="F137:G137"/>
    <mergeCell ref="H137:J137"/>
    <mergeCell ref="K137:M137"/>
    <mergeCell ref="N137:P137"/>
    <mergeCell ref="Q137:S137"/>
    <mergeCell ref="F134:G134"/>
    <mergeCell ref="H134:J134"/>
    <mergeCell ref="K134:M134"/>
    <mergeCell ref="N134:P134"/>
    <mergeCell ref="Q134:S134"/>
    <mergeCell ref="F135:G135"/>
    <mergeCell ref="H135:J135"/>
    <mergeCell ref="K135:M135"/>
    <mergeCell ref="N135:P135"/>
    <mergeCell ref="Q135:S135"/>
    <mergeCell ref="F132:G132"/>
    <mergeCell ref="H132:J132"/>
    <mergeCell ref="K132:M132"/>
    <mergeCell ref="N132:P132"/>
    <mergeCell ref="Q132:S132"/>
    <mergeCell ref="F133:G133"/>
    <mergeCell ref="H133:J133"/>
    <mergeCell ref="K133:M133"/>
    <mergeCell ref="N133:P133"/>
    <mergeCell ref="Q133:S133"/>
    <mergeCell ref="F130:G130"/>
    <mergeCell ref="H130:J130"/>
    <mergeCell ref="K130:M130"/>
    <mergeCell ref="N130:P130"/>
    <mergeCell ref="Q130:S130"/>
    <mergeCell ref="F131:G131"/>
    <mergeCell ref="H131:J131"/>
    <mergeCell ref="K131:M131"/>
    <mergeCell ref="N131:P131"/>
    <mergeCell ref="Q131:S131"/>
    <mergeCell ref="F128:G128"/>
    <mergeCell ref="H128:J128"/>
    <mergeCell ref="K128:M128"/>
    <mergeCell ref="N128:P128"/>
    <mergeCell ref="Q128:S128"/>
    <mergeCell ref="F129:G129"/>
    <mergeCell ref="H129:J129"/>
    <mergeCell ref="K129:M129"/>
    <mergeCell ref="N129:P129"/>
    <mergeCell ref="Q129:S129"/>
    <mergeCell ref="F126:G126"/>
    <mergeCell ref="H126:J126"/>
    <mergeCell ref="K126:M126"/>
    <mergeCell ref="N126:P126"/>
    <mergeCell ref="Q126:S126"/>
    <mergeCell ref="F127:G127"/>
    <mergeCell ref="H127:J127"/>
    <mergeCell ref="K127:M127"/>
    <mergeCell ref="N127:P127"/>
    <mergeCell ref="Q127:S127"/>
    <mergeCell ref="F124:G124"/>
    <mergeCell ref="H124:J124"/>
    <mergeCell ref="K124:M124"/>
    <mergeCell ref="N124:P124"/>
    <mergeCell ref="Q124:S124"/>
    <mergeCell ref="F125:G125"/>
    <mergeCell ref="H125:J125"/>
    <mergeCell ref="K125:M125"/>
    <mergeCell ref="N125:P125"/>
    <mergeCell ref="Q125:S125"/>
    <mergeCell ref="F122:G122"/>
    <mergeCell ref="H122:J122"/>
    <mergeCell ref="K122:M122"/>
    <mergeCell ref="N122:P122"/>
    <mergeCell ref="Q122:S122"/>
    <mergeCell ref="F123:G123"/>
    <mergeCell ref="H123:J123"/>
    <mergeCell ref="K123:M123"/>
    <mergeCell ref="N123:P123"/>
    <mergeCell ref="Q123:S123"/>
    <mergeCell ref="N119:P120"/>
    <mergeCell ref="Q119:S120"/>
    <mergeCell ref="U119:U120"/>
    <mergeCell ref="F121:G121"/>
    <mergeCell ref="H121:J121"/>
    <mergeCell ref="K121:M121"/>
    <mergeCell ref="N121:P121"/>
    <mergeCell ref="Q121:S121"/>
    <mergeCell ref="T119:T120"/>
    <mergeCell ref="B119:B120"/>
    <mergeCell ref="C119:C120"/>
    <mergeCell ref="E119:E120"/>
    <mergeCell ref="F119:G120"/>
    <mergeCell ref="H119:J120"/>
    <mergeCell ref="K119:M120"/>
    <mergeCell ref="F117:G117"/>
    <mergeCell ref="H117:J117"/>
    <mergeCell ref="K117:M117"/>
    <mergeCell ref="N117:P117"/>
    <mergeCell ref="Q117:S117"/>
    <mergeCell ref="F118:G118"/>
    <mergeCell ref="H118:J118"/>
    <mergeCell ref="K118:M118"/>
    <mergeCell ref="N118:P118"/>
    <mergeCell ref="Q118:S118"/>
    <mergeCell ref="F115:G115"/>
    <mergeCell ref="H115:J115"/>
    <mergeCell ref="K115:M115"/>
    <mergeCell ref="N115:P115"/>
    <mergeCell ref="Q115:S115"/>
    <mergeCell ref="F116:G116"/>
    <mergeCell ref="H116:J116"/>
    <mergeCell ref="K116:M116"/>
    <mergeCell ref="N116:P116"/>
    <mergeCell ref="Q116:S116"/>
    <mergeCell ref="F113:G113"/>
    <mergeCell ref="H113:J113"/>
    <mergeCell ref="K113:M113"/>
    <mergeCell ref="N113:P113"/>
    <mergeCell ref="Q113:S113"/>
    <mergeCell ref="F114:G114"/>
    <mergeCell ref="H114:J114"/>
    <mergeCell ref="K114:M114"/>
    <mergeCell ref="N114:P114"/>
    <mergeCell ref="Q114:S114"/>
    <mergeCell ref="F111:G111"/>
    <mergeCell ref="H111:J111"/>
    <mergeCell ref="K111:M111"/>
    <mergeCell ref="N111:P111"/>
    <mergeCell ref="Q111:S111"/>
    <mergeCell ref="F112:G112"/>
    <mergeCell ref="H112:J112"/>
    <mergeCell ref="K112:M112"/>
    <mergeCell ref="N112:P112"/>
    <mergeCell ref="Q112:S112"/>
    <mergeCell ref="F109:G109"/>
    <mergeCell ref="H109:J109"/>
    <mergeCell ref="K109:M109"/>
    <mergeCell ref="N109:P109"/>
    <mergeCell ref="Q109:S109"/>
    <mergeCell ref="F110:G110"/>
    <mergeCell ref="H110:J110"/>
    <mergeCell ref="K110:M110"/>
    <mergeCell ref="N110:P110"/>
    <mergeCell ref="Q110:S110"/>
    <mergeCell ref="F107:G107"/>
    <mergeCell ref="H107:J107"/>
    <mergeCell ref="K107:M107"/>
    <mergeCell ref="N107:P107"/>
    <mergeCell ref="Q107:S107"/>
    <mergeCell ref="F108:G108"/>
    <mergeCell ref="H108:J108"/>
    <mergeCell ref="K108:M108"/>
    <mergeCell ref="N108:P108"/>
    <mergeCell ref="Q108:S108"/>
    <mergeCell ref="F105:G105"/>
    <mergeCell ref="H105:J105"/>
    <mergeCell ref="K105:M105"/>
    <mergeCell ref="N105:P105"/>
    <mergeCell ref="Q105:S105"/>
    <mergeCell ref="F106:G106"/>
    <mergeCell ref="H106:J106"/>
    <mergeCell ref="K106:M106"/>
    <mergeCell ref="N106:P106"/>
    <mergeCell ref="Q106:S106"/>
    <mergeCell ref="U101:U102"/>
    <mergeCell ref="B103:B104"/>
    <mergeCell ref="C103:C104"/>
    <mergeCell ref="E103:E104"/>
    <mergeCell ref="F103:G104"/>
    <mergeCell ref="H103:J104"/>
    <mergeCell ref="K103:M104"/>
    <mergeCell ref="N103:P104"/>
    <mergeCell ref="Q103:S104"/>
    <mergeCell ref="U103:U104"/>
    <mergeCell ref="Q99:S100"/>
    <mergeCell ref="U99:U100"/>
    <mergeCell ref="B101:B102"/>
    <mergeCell ref="C101:C102"/>
    <mergeCell ref="E101:E102"/>
    <mergeCell ref="F101:G102"/>
    <mergeCell ref="H101:J102"/>
    <mergeCell ref="K101:M102"/>
    <mergeCell ref="N101:P102"/>
    <mergeCell ref="Q101:S102"/>
    <mergeCell ref="N97:P98"/>
    <mergeCell ref="Q97:S98"/>
    <mergeCell ref="U97:U98"/>
    <mergeCell ref="B99:B100"/>
    <mergeCell ref="C99:C100"/>
    <mergeCell ref="E99:E100"/>
    <mergeCell ref="F99:G100"/>
    <mergeCell ref="H99:J100"/>
    <mergeCell ref="K99:M100"/>
    <mergeCell ref="N99:P100"/>
    <mergeCell ref="B97:B98"/>
    <mergeCell ref="C97:C98"/>
    <mergeCell ref="E97:E98"/>
    <mergeCell ref="F97:G98"/>
    <mergeCell ref="H97:J98"/>
    <mergeCell ref="K97:M98"/>
    <mergeCell ref="F94:G94"/>
    <mergeCell ref="H94:J94"/>
    <mergeCell ref="K94:M94"/>
    <mergeCell ref="N94:P94"/>
    <mergeCell ref="Q94:S94"/>
    <mergeCell ref="F96:G96"/>
    <mergeCell ref="H96:J96"/>
    <mergeCell ref="K96:M96"/>
    <mergeCell ref="N96:P96"/>
    <mergeCell ref="Q96:S96"/>
    <mergeCell ref="F92:G92"/>
    <mergeCell ref="H92:J92"/>
    <mergeCell ref="K92:M92"/>
    <mergeCell ref="N92:P92"/>
    <mergeCell ref="Q92:S92"/>
    <mergeCell ref="F93:G93"/>
    <mergeCell ref="H93:J93"/>
    <mergeCell ref="K93:M93"/>
    <mergeCell ref="N93:P93"/>
    <mergeCell ref="Q93:S93"/>
    <mergeCell ref="F90:G90"/>
    <mergeCell ref="H90:J90"/>
    <mergeCell ref="K90:M90"/>
    <mergeCell ref="N90:P90"/>
    <mergeCell ref="Q90:S90"/>
    <mergeCell ref="F91:G91"/>
    <mergeCell ref="H91:J91"/>
    <mergeCell ref="K91:M91"/>
    <mergeCell ref="N91:P91"/>
    <mergeCell ref="Q91:S91"/>
    <mergeCell ref="N87:P88"/>
    <mergeCell ref="Q87:S88"/>
    <mergeCell ref="U87:U88"/>
    <mergeCell ref="F89:G89"/>
    <mergeCell ref="H89:J89"/>
    <mergeCell ref="K89:M89"/>
    <mergeCell ref="N89:P89"/>
    <mergeCell ref="Q89:S89"/>
    <mergeCell ref="B87:B88"/>
    <mergeCell ref="C87:C88"/>
    <mergeCell ref="E87:E88"/>
    <mergeCell ref="F87:G88"/>
    <mergeCell ref="H87:J88"/>
    <mergeCell ref="K87:M88"/>
    <mergeCell ref="F85:G85"/>
    <mergeCell ref="H85:J85"/>
    <mergeCell ref="K85:M85"/>
    <mergeCell ref="N85:P85"/>
    <mergeCell ref="Q85:S85"/>
    <mergeCell ref="F86:G86"/>
    <mergeCell ref="H86:J86"/>
    <mergeCell ref="K86:M86"/>
    <mergeCell ref="N86:P86"/>
    <mergeCell ref="Q86:S86"/>
    <mergeCell ref="N81:P82"/>
    <mergeCell ref="Q81:S82"/>
    <mergeCell ref="U81:U82"/>
    <mergeCell ref="F84:G84"/>
    <mergeCell ref="H84:J84"/>
    <mergeCell ref="K84:M84"/>
    <mergeCell ref="N84:P84"/>
    <mergeCell ref="Q84:S84"/>
    <mergeCell ref="T81:T82"/>
    <mergeCell ref="F83:G83"/>
    <mergeCell ref="B81:B82"/>
    <mergeCell ref="C81:C82"/>
    <mergeCell ref="E81:E82"/>
    <mergeCell ref="F81:G82"/>
    <mergeCell ref="H81:J82"/>
    <mergeCell ref="K81:M82"/>
    <mergeCell ref="K77:M78"/>
    <mergeCell ref="N77:P78"/>
    <mergeCell ref="Q77:S78"/>
    <mergeCell ref="U77:U78"/>
    <mergeCell ref="F79:G79"/>
    <mergeCell ref="H79:J79"/>
    <mergeCell ref="K79:M79"/>
    <mergeCell ref="N79:P79"/>
    <mergeCell ref="Q79:S79"/>
    <mergeCell ref="T77:T78"/>
    <mergeCell ref="F76:G76"/>
    <mergeCell ref="H76:J76"/>
    <mergeCell ref="K76:M76"/>
    <mergeCell ref="N76:P76"/>
    <mergeCell ref="Q76:S76"/>
    <mergeCell ref="B77:B78"/>
    <mergeCell ref="C77:C78"/>
    <mergeCell ref="E77:E78"/>
    <mergeCell ref="F77:G78"/>
    <mergeCell ref="H77:J78"/>
    <mergeCell ref="F74:G74"/>
    <mergeCell ref="H74:J74"/>
    <mergeCell ref="K74:M74"/>
    <mergeCell ref="N74:P74"/>
    <mergeCell ref="Q74:S74"/>
    <mergeCell ref="F75:G75"/>
    <mergeCell ref="H75:J75"/>
    <mergeCell ref="K75:M75"/>
    <mergeCell ref="N75:P75"/>
    <mergeCell ref="Q75:S75"/>
    <mergeCell ref="F72:G72"/>
    <mergeCell ref="H72:J72"/>
    <mergeCell ref="K72:M72"/>
    <mergeCell ref="N72:P72"/>
    <mergeCell ref="Q72:S72"/>
    <mergeCell ref="F73:G73"/>
    <mergeCell ref="H73:J73"/>
    <mergeCell ref="K73:M73"/>
    <mergeCell ref="N73:P73"/>
    <mergeCell ref="Q73:S73"/>
    <mergeCell ref="F69:G69"/>
    <mergeCell ref="H69:J69"/>
    <mergeCell ref="K69:M69"/>
    <mergeCell ref="N69:P69"/>
    <mergeCell ref="Q69:S69"/>
    <mergeCell ref="F70:G70"/>
    <mergeCell ref="H70:J70"/>
    <mergeCell ref="K70:M70"/>
    <mergeCell ref="N70:P70"/>
    <mergeCell ref="Q70:S70"/>
    <mergeCell ref="F67:G67"/>
    <mergeCell ref="H67:J67"/>
    <mergeCell ref="K67:M67"/>
    <mergeCell ref="N67:P67"/>
    <mergeCell ref="Q67:S67"/>
    <mergeCell ref="F68:G68"/>
    <mergeCell ref="H68:J68"/>
    <mergeCell ref="K68:M68"/>
    <mergeCell ref="N68:P68"/>
    <mergeCell ref="Q68:S68"/>
    <mergeCell ref="F65:G65"/>
    <mergeCell ref="H65:J65"/>
    <mergeCell ref="K65:M65"/>
    <mergeCell ref="N65:P65"/>
    <mergeCell ref="Q65:S65"/>
    <mergeCell ref="F66:G66"/>
    <mergeCell ref="H66:J66"/>
    <mergeCell ref="K66:M66"/>
    <mergeCell ref="N66:P66"/>
    <mergeCell ref="Q66:S66"/>
    <mergeCell ref="N61:P63"/>
    <mergeCell ref="Q61:S63"/>
    <mergeCell ref="U61:U63"/>
    <mergeCell ref="F64:G64"/>
    <mergeCell ref="H64:J64"/>
    <mergeCell ref="K64:M64"/>
    <mergeCell ref="N64:P64"/>
    <mergeCell ref="Q64:S64"/>
    <mergeCell ref="T61:T63"/>
    <mergeCell ref="K59:M60"/>
    <mergeCell ref="N59:P60"/>
    <mergeCell ref="Q59:S60"/>
    <mergeCell ref="U59:U60"/>
    <mergeCell ref="B61:B63"/>
    <mergeCell ref="C61:C63"/>
    <mergeCell ref="E61:E63"/>
    <mergeCell ref="F61:G63"/>
    <mergeCell ref="H61:J63"/>
    <mergeCell ref="K61:M63"/>
    <mergeCell ref="F58:G58"/>
    <mergeCell ref="H58:J58"/>
    <mergeCell ref="K58:M58"/>
    <mergeCell ref="N58:P58"/>
    <mergeCell ref="Q58:S58"/>
    <mergeCell ref="B59:B60"/>
    <mergeCell ref="C59:C60"/>
    <mergeCell ref="E59:E60"/>
    <mergeCell ref="F59:G60"/>
    <mergeCell ref="H59:J60"/>
    <mergeCell ref="N55:P56"/>
    <mergeCell ref="Q55:S56"/>
    <mergeCell ref="U55:U56"/>
    <mergeCell ref="F57:G57"/>
    <mergeCell ref="H57:J57"/>
    <mergeCell ref="K57:M57"/>
    <mergeCell ref="N57:P57"/>
    <mergeCell ref="Q57:S57"/>
    <mergeCell ref="B55:B56"/>
    <mergeCell ref="C55:C56"/>
    <mergeCell ref="E55:E56"/>
    <mergeCell ref="F55:G56"/>
    <mergeCell ref="H55:J56"/>
    <mergeCell ref="K55:M56"/>
    <mergeCell ref="F53:G53"/>
    <mergeCell ref="H53:J53"/>
    <mergeCell ref="K53:M53"/>
    <mergeCell ref="N53:P53"/>
    <mergeCell ref="Q53:S53"/>
    <mergeCell ref="F54:G54"/>
    <mergeCell ref="H54:J54"/>
    <mergeCell ref="K54:M54"/>
    <mergeCell ref="N54:P54"/>
    <mergeCell ref="Q54:S54"/>
    <mergeCell ref="F51:G51"/>
    <mergeCell ref="H51:J51"/>
    <mergeCell ref="K51:M51"/>
    <mergeCell ref="N51:P51"/>
    <mergeCell ref="Q51:S51"/>
    <mergeCell ref="F52:G52"/>
    <mergeCell ref="H52:J52"/>
    <mergeCell ref="K52:M52"/>
    <mergeCell ref="N52:P52"/>
    <mergeCell ref="Q52:S52"/>
    <mergeCell ref="F49:G49"/>
    <mergeCell ref="H49:J49"/>
    <mergeCell ref="K49:M49"/>
    <mergeCell ref="N49:P49"/>
    <mergeCell ref="Q49:S49"/>
    <mergeCell ref="F50:G50"/>
    <mergeCell ref="H50:J50"/>
    <mergeCell ref="K50:M50"/>
    <mergeCell ref="N50:P50"/>
    <mergeCell ref="Q50:S50"/>
    <mergeCell ref="F46:G46"/>
    <mergeCell ref="H46:J46"/>
    <mergeCell ref="K46:M46"/>
    <mergeCell ref="N46:P46"/>
    <mergeCell ref="Q46:S46"/>
    <mergeCell ref="F48:G48"/>
    <mergeCell ref="H48:J48"/>
    <mergeCell ref="K48:M48"/>
    <mergeCell ref="N48:P48"/>
    <mergeCell ref="Q48:S48"/>
    <mergeCell ref="N43:P44"/>
    <mergeCell ref="Q43:S44"/>
    <mergeCell ref="U43:U44"/>
    <mergeCell ref="F45:G45"/>
    <mergeCell ref="H45:J45"/>
    <mergeCell ref="K45:M45"/>
    <mergeCell ref="N45:P45"/>
    <mergeCell ref="Q45:S45"/>
    <mergeCell ref="T43:T44"/>
    <mergeCell ref="B43:B44"/>
    <mergeCell ref="C43:C44"/>
    <mergeCell ref="E43:E44"/>
    <mergeCell ref="F43:G44"/>
    <mergeCell ref="H43:J44"/>
    <mergeCell ref="K43:M44"/>
    <mergeCell ref="K39:M41"/>
    <mergeCell ref="N39:P41"/>
    <mergeCell ref="Q39:S41"/>
    <mergeCell ref="U39:U41"/>
    <mergeCell ref="F42:G42"/>
    <mergeCell ref="H42:J42"/>
    <mergeCell ref="K42:M42"/>
    <mergeCell ref="N42:P42"/>
    <mergeCell ref="Q42:S42"/>
    <mergeCell ref="T39:T41"/>
    <mergeCell ref="F38:G38"/>
    <mergeCell ref="H38:J38"/>
    <mergeCell ref="K38:M38"/>
    <mergeCell ref="N38:P38"/>
    <mergeCell ref="Q38:S38"/>
    <mergeCell ref="B39:B41"/>
    <mergeCell ref="C39:C41"/>
    <mergeCell ref="E39:E41"/>
    <mergeCell ref="F39:G41"/>
    <mergeCell ref="H39:J41"/>
    <mergeCell ref="F36:G36"/>
    <mergeCell ref="H36:J36"/>
    <mergeCell ref="K36:M36"/>
    <mergeCell ref="N36:P36"/>
    <mergeCell ref="Q36:S36"/>
    <mergeCell ref="F37:G37"/>
    <mergeCell ref="H37:J37"/>
    <mergeCell ref="K37:M37"/>
    <mergeCell ref="N37:P37"/>
    <mergeCell ref="Q37:S37"/>
    <mergeCell ref="U33:U34"/>
    <mergeCell ref="F35:G35"/>
    <mergeCell ref="H35:J35"/>
    <mergeCell ref="K35:M35"/>
    <mergeCell ref="N35:P35"/>
    <mergeCell ref="Q35:S35"/>
    <mergeCell ref="T33:T34"/>
    <mergeCell ref="Q31:S32"/>
    <mergeCell ref="U31:U32"/>
    <mergeCell ref="B33:B34"/>
    <mergeCell ref="C33:C34"/>
    <mergeCell ref="E33:E34"/>
    <mergeCell ref="F33:G34"/>
    <mergeCell ref="H33:J34"/>
    <mergeCell ref="K33:M34"/>
    <mergeCell ref="N33:P34"/>
    <mergeCell ref="Q33:S34"/>
    <mergeCell ref="B31:B32"/>
    <mergeCell ref="C31:C32"/>
    <mergeCell ref="F31:G32"/>
    <mergeCell ref="H31:J32"/>
    <mergeCell ref="K31:M32"/>
    <mergeCell ref="N31:P32"/>
    <mergeCell ref="Q28:S29"/>
    <mergeCell ref="U28:U29"/>
    <mergeCell ref="F30:G30"/>
    <mergeCell ref="H30:J30"/>
    <mergeCell ref="K30:M30"/>
    <mergeCell ref="N30:P30"/>
    <mergeCell ref="Q30:S30"/>
    <mergeCell ref="B28:B29"/>
    <mergeCell ref="C28:C29"/>
    <mergeCell ref="F28:G29"/>
    <mergeCell ref="H28:J29"/>
    <mergeCell ref="K28:M29"/>
    <mergeCell ref="N28:P29"/>
    <mergeCell ref="F26:G26"/>
    <mergeCell ref="H26:J26"/>
    <mergeCell ref="K26:M26"/>
    <mergeCell ref="N26:P26"/>
    <mergeCell ref="Q26:S26"/>
    <mergeCell ref="F27:G27"/>
    <mergeCell ref="H27:J27"/>
    <mergeCell ref="K27:M27"/>
    <mergeCell ref="N27:P27"/>
    <mergeCell ref="Q27:S27"/>
    <mergeCell ref="F23:G23"/>
    <mergeCell ref="H23:J23"/>
    <mergeCell ref="K23:M23"/>
    <mergeCell ref="N23:P23"/>
    <mergeCell ref="Q23:S23"/>
    <mergeCell ref="F24:G24"/>
    <mergeCell ref="H24:J24"/>
    <mergeCell ref="K24:M24"/>
    <mergeCell ref="N24:P24"/>
    <mergeCell ref="Q24:S24"/>
    <mergeCell ref="F21:G21"/>
    <mergeCell ref="H21:J21"/>
    <mergeCell ref="K21:M21"/>
    <mergeCell ref="N21:P21"/>
    <mergeCell ref="Q21:S21"/>
    <mergeCell ref="F22:G22"/>
    <mergeCell ref="H22:J22"/>
    <mergeCell ref="K22:M22"/>
    <mergeCell ref="N22:P22"/>
    <mergeCell ref="Q22:S22"/>
    <mergeCell ref="F19:G19"/>
    <mergeCell ref="H19:J19"/>
    <mergeCell ref="K19:M19"/>
    <mergeCell ref="N19:P19"/>
    <mergeCell ref="Q19:S19"/>
    <mergeCell ref="F20:G20"/>
    <mergeCell ref="H20:J20"/>
    <mergeCell ref="K20:M20"/>
    <mergeCell ref="N20:P20"/>
    <mergeCell ref="Q20:S20"/>
    <mergeCell ref="F17:G17"/>
    <mergeCell ref="H17:J17"/>
    <mergeCell ref="K17:M17"/>
    <mergeCell ref="N17:P17"/>
    <mergeCell ref="Q17:S17"/>
    <mergeCell ref="F18:G18"/>
    <mergeCell ref="H18:J18"/>
    <mergeCell ref="K18:M18"/>
    <mergeCell ref="N18:P18"/>
    <mergeCell ref="Q18:S18"/>
    <mergeCell ref="N13:P15"/>
    <mergeCell ref="Q13:S15"/>
    <mergeCell ref="U13:U15"/>
    <mergeCell ref="F16:G16"/>
    <mergeCell ref="H16:J16"/>
    <mergeCell ref="K16:M16"/>
    <mergeCell ref="N16:P16"/>
    <mergeCell ref="Q16:S16"/>
    <mergeCell ref="T13:T15"/>
    <mergeCell ref="B13:B15"/>
    <mergeCell ref="C13:C15"/>
    <mergeCell ref="E13:E15"/>
    <mergeCell ref="F13:G15"/>
    <mergeCell ref="H13:J15"/>
    <mergeCell ref="K13:M15"/>
    <mergeCell ref="F11:G11"/>
    <mergeCell ref="H11:J11"/>
    <mergeCell ref="K11:M11"/>
    <mergeCell ref="N11:P11"/>
    <mergeCell ref="Q11:S11"/>
    <mergeCell ref="F12:G12"/>
    <mergeCell ref="H12:J12"/>
    <mergeCell ref="K12:M12"/>
    <mergeCell ref="N12:P12"/>
    <mergeCell ref="Q12:S12"/>
    <mergeCell ref="N7:P9"/>
    <mergeCell ref="Q7:S9"/>
    <mergeCell ref="U7:U9"/>
    <mergeCell ref="F10:G10"/>
    <mergeCell ref="H10:J10"/>
    <mergeCell ref="K10:M10"/>
    <mergeCell ref="N10:P10"/>
    <mergeCell ref="Q10:S10"/>
    <mergeCell ref="T7:T9"/>
    <mergeCell ref="N5:P6"/>
    <mergeCell ref="Q5:S6"/>
    <mergeCell ref="T5:T6"/>
    <mergeCell ref="U5:U6"/>
    <mergeCell ref="B7:B9"/>
    <mergeCell ref="C7:C9"/>
    <mergeCell ref="E7:E9"/>
    <mergeCell ref="F7:G9"/>
    <mergeCell ref="H7:J9"/>
    <mergeCell ref="K7:M9"/>
    <mergeCell ref="N3:P4"/>
    <mergeCell ref="Q3:S4"/>
    <mergeCell ref="T3:T4"/>
    <mergeCell ref="U3:U4"/>
    <mergeCell ref="B5:B6"/>
    <mergeCell ref="C5:C6"/>
    <mergeCell ref="E5:E6"/>
    <mergeCell ref="F5:G6"/>
    <mergeCell ref="H5:J6"/>
    <mergeCell ref="K5:M6"/>
    <mergeCell ref="H2:J2"/>
    <mergeCell ref="K2:M2"/>
    <mergeCell ref="N2:P2"/>
    <mergeCell ref="Q2:S2"/>
    <mergeCell ref="B3:B4"/>
    <mergeCell ref="C3:C4"/>
    <mergeCell ref="E3:E4"/>
    <mergeCell ref="F3:G4"/>
    <mergeCell ref="H3:J4"/>
    <mergeCell ref="K3:M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A14AC1-75B8-40DD-9BB4-AD589159AB1A}">
  <dimension ref="B1:Z124"/>
  <sheetViews>
    <sheetView showGridLines="0" topLeftCell="A108" zoomScale="65" workbookViewId="0">
      <selection activeCell="F137" sqref="F137"/>
    </sheetView>
  </sheetViews>
  <sheetFormatPr defaultRowHeight="14.4" x14ac:dyDescent="0.3"/>
  <cols>
    <col min="3" max="3" width="35.5546875" customWidth="1"/>
    <col min="4" max="4" width="42.21875" customWidth="1"/>
  </cols>
  <sheetData>
    <row r="1" spans="2:26" ht="53.4" customHeight="1" thickBot="1" x14ac:dyDescent="0.35">
      <c r="B1" s="80" t="s">
        <v>0</v>
      </c>
      <c r="C1" s="80" t="s">
        <v>1</v>
      </c>
      <c r="D1" s="80" t="s">
        <v>2</v>
      </c>
      <c r="E1" s="91" t="s">
        <v>3</v>
      </c>
      <c r="F1" s="92"/>
      <c r="G1" s="91" t="s">
        <v>4</v>
      </c>
      <c r="H1" s="92"/>
      <c r="I1" s="93" t="s">
        <v>430</v>
      </c>
      <c r="J1" s="94"/>
      <c r="K1" s="95"/>
      <c r="L1" s="93" t="s">
        <v>207</v>
      </c>
      <c r="M1" s="94"/>
      <c r="N1" s="95"/>
      <c r="O1" s="81" t="s">
        <v>5</v>
      </c>
      <c r="P1" s="81"/>
      <c r="Q1" s="81"/>
      <c r="R1" s="81" t="s">
        <v>6</v>
      </c>
      <c r="S1" s="81"/>
      <c r="T1" s="81"/>
      <c r="U1" s="82" t="s">
        <v>202</v>
      </c>
      <c r="V1" s="82"/>
      <c r="W1" s="82"/>
      <c r="X1" s="82" t="s">
        <v>203</v>
      </c>
      <c r="Y1" s="82"/>
      <c r="Z1" s="82"/>
    </row>
    <row r="2" spans="2:26" ht="27" thickBot="1" x14ac:dyDescent="0.35">
      <c r="B2" s="83">
        <v>115</v>
      </c>
      <c r="C2" s="84" t="s">
        <v>283</v>
      </c>
      <c r="D2" s="78" t="s">
        <v>284</v>
      </c>
      <c r="E2" s="84">
        <v>1</v>
      </c>
      <c r="F2" s="84"/>
      <c r="G2" s="84" t="s">
        <v>10</v>
      </c>
      <c r="H2" s="84"/>
      <c r="I2" s="85">
        <v>50500</v>
      </c>
      <c r="J2" s="85"/>
      <c r="K2" s="85"/>
      <c r="L2" s="85">
        <v>50500</v>
      </c>
      <c r="M2" s="85"/>
      <c r="N2" s="85"/>
      <c r="O2" s="85">
        <v>9090</v>
      </c>
      <c r="P2" s="85"/>
      <c r="Q2" s="85"/>
      <c r="R2" s="85">
        <v>59590</v>
      </c>
      <c r="S2" s="85"/>
      <c r="T2" s="85"/>
      <c r="U2" s="85">
        <v>12</v>
      </c>
      <c r="V2" s="85"/>
      <c r="W2" s="85"/>
      <c r="X2" s="85">
        <f>R2*U2</f>
        <v>715080</v>
      </c>
      <c r="Y2" s="85"/>
      <c r="Z2" s="85"/>
    </row>
    <row r="3" spans="2:26" ht="27" thickBot="1" x14ac:dyDescent="0.35">
      <c r="B3" s="83"/>
      <c r="C3" s="84"/>
      <c r="D3" s="78" t="s">
        <v>285</v>
      </c>
      <c r="E3" s="84"/>
      <c r="F3" s="84"/>
      <c r="G3" s="84"/>
      <c r="H3" s="84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</row>
    <row r="4" spans="2:26" ht="15" thickBot="1" x14ac:dyDescent="0.35">
      <c r="B4" s="83">
        <v>116</v>
      </c>
      <c r="C4" s="84" t="s">
        <v>286</v>
      </c>
      <c r="D4" s="84"/>
      <c r="E4" s="64">
        <v>1</v>
      </c>
      <c r="F4" s="65"/>
      <c r="G4" s="64" t="s">
        <v>10</v>
      </c>
      <c r="H4" s="65"/>
      <c r="I4" s="66">
        <v>40000</v>
      </c>
      <c r="J4" s="67"/>
      <c r="K4" s="68"/>
      <c r="L4" s="66">
        <v>40000</v>
      </c>
      <c r="M4" s="67"/>
      <c r="N4" s="68"/>
      <c r="O4" s="66">
        <v>7200</v>
      </c>
      <c r="P4" s="67"/>
      <c r="Q4" s="68"/>
      <c r="R4" s="66">
        <v>47200</v>
      </c>
      <c r="S4" s="67"/>
      <c r="T4" s="68"/>
      <c r="U4" s="66">
        <v>12</v>
      </c>
      <c r="V4" s="67"/>
      <c r="W4" s="68"/>
      <c r="X4" s="66">
        <f>R4*U4</f>
        <v>566400</v>
      </c>
      <c r="Y4" s="67"/>
      <c r="Z4" s="68"/>
    </row>
    <row r="5" spans="2:26" ht="15" thickBot="1" x14ac:dyDescent="0.35">
      <c r="B5" s="83"/>
      <c r="C5" s="86" t="s">
        <v>287</v>
      </c>
      <c r="D5" s="86" t="s">
        <v>288</v>
      </c>
      <c r="E5" s="74"/>
      <c r="F5" s="75"/>
      <c r="G5" s="74"/>
      <c r="H5" s="75"/>
      <c r="I5" s="76"/>
      <c r="J5" s="96"/>
      <c r="K5" s="77"/>
      <c r="L5" s="76"/>
      <c r="M5" s="96"/>
      <c r="N5" s="77"/>
      <c r="O5" s="76"/>
      <c r="P5" s="96"/>
      <c r="Q5" s="77"/>
      <c r="R5" s="76"/>
      <c r="S5" s="96"/>
      <c r="T5" s="77"/>
      <c r="U5" s="76"/>
      <c r="V5" s="96"/>
      <c r="W5" s="77"/>
      <c r="X5" s="76"/>
      <c r="Y5" s="96"/>
      <c r="Z5" s="77"/>
    </row>
    <row r="6" spans="2:26" ht="27" thickBot="1" x14ac:dyDescent="0.35">
      <c r="B6" s="83"/>
      <c r="C6" s="87" t="s">
        <v>289</v>
      </c>
      <c r="D6" s="86" t="s">
        <v>290</v>
      </c>
      <c r="E6" s="74"/>
      <c r="F6" s="75"/>
      <c r="G6" s="74"/>
      <c r="H6" s="75"/>
      <c r="I6" s="76"/>
      <c r="J6" s="96"/>
      <c r="K6" s="77"/>
      <c r="L6" s="76"/>
      <c r="M6" s="96"/>
      <c r="N6" s="77"/>
      <c r="O6" s="76"/>
      <c r="P6" s="96"/>
      <c r="Q6" s="77"/>
      <c r="R6" s="76"/>
      <c r="S6" s="96"/>
      <c r="T6" s="77"/>
      <c r="U6" s="76"/>
      <c r="V6" s="96"/>
      <c r="W6" s="77"/>
      <c r="X6" s="76"/>
      <c r="Y6" s="96"/>
      <c r="Z6" s="77"/>
    </row>
    <row r="7" spans="2:26" ht="15" thickBot="1" x14ac:dyDescent="0.35">
      <c r="B7" s="83"/>
      <c r="C7" s="87"/>
      <c r="D7" s="86" t="s">
        <v>291</v>
      </c>
      <c r="E7" s="74"/>
      <c r="F7" s="75"/>
      <c r="G7" s="74"/>
      <c r="H7" s="75"/>
      <c r="I7" s="76"/>
      <c r="J7" s="96"/>
      <c r="K7" s="77"/>
      <c r="L7" s="76"/>
      <c r="M7" s="96"/>
      <c r="N7" s="77"/>
      <c r="O7" s="76"/>
      <c r="P7" s="96"/>
      <c r="Q7" s="77"/>
      <c r="R7" s="76"/>
      <c r="S7" s="96"/>
      <c r="T7" s="77"/>
      <c r="U7" s="76"/>
      <c r="V7" s="96"/>
      <c r="W7" s="77"/>
      <c r="X7" s="76"/>
      <c r="Y7" s="96"/>
      <c r="Z7" s="77"/>
    </row>
    <row r="8" spans="2:26" ht="15" thickBot="1" x14ac:dyDescent="0.35">
      <c r="B8" s="83"/>
      <c r="C8" s="86" t="s">
        <v>292</v>
      </c>
      <c r="D8" s="86" t="s">
        <v>293</v>
      </c>
      <c r="E8" s="74"/>
      <c r="F8" s="75"/>
      <c r="G8" s="74"/>
      <c r="H8" s="75"/>
      <c r="I8" s="76"/>
      <c r="J8" s="96"/>
      <c r="K8" s="77"/>
      <c r="L8" s="76"/>
      <c r="M8" s="96"/>
      <c r="N8" s="77"/>
      <c r="O8" s="76"/>
      <c r="P8" s="96"/>
      <c r="Q8" s="77"/>
      <c r="R8" s="76"/>
      <c r="S8" s="96"/>
      <c r="T8" s="77"/>
      <c r="U8" s="76"/>
      <c r="V8" s="96"/>
      <c r="W8" s="77"/>
      <c r="X8" s="76"/>
      <c r="Y8" s="96"/>
      <c r="Z8" s="77"/>
    </row>
    <row r="9" spans="2:26" ht="15" thickBot="1" x14ac:dyDescent="0.35">
      <c r="B9" s="83"/>
      <c r="C9" s="86" t="s">
        <v>294</v>
      </c>
      <c r="D9" s="86" t="s">
        <v>295</v>
      </c>
      <c r="E9" s="74"/>
      <c r="F9" s="75"/>
      <c r="G9" s="74"/>
      <c r="H9" s="75"/>
      <c r="I9" s="76"/>
      <c r="J9" s="96"/>
      <c r="K9" s="77"/>
      <c r="L9" s="76"/>
      <c r="M9" s="96"/>
      <c r="N9" s="77"/>
      <c r="O9" s="76"/>
      <c r="P9" s="96"/>
      <c r="Q9" s="77"/>
      <c r="R9" s="76"/>
      <c r="S9" s="96"/>
      <c r="T9" s="77"/>
      <c r="U9" s="76"/>
      <c r="V9" s="96"/>
      <c r="W9" s="77"/>
      <c r="X9" s="76"/>
      <c r="Y9" s="96"/>
      <c r="Z9" s="77"/>
    </row>
    <row r="10" spans="2:26" ht="15" thickBot="1" x14ac:dyDescent="0.35">
      <c r="B10" s="83"/>
      <c r="C10" s="86" t="s">
        <v>296</v>
      </c>
      <c r="D10" s="86" t="s">
        <v>297</v>
      </c>
      <c r="E10" s="74"/>
      <c r="F10" s="75"/>
      <c r="G10" s="74"/>
      <c r="H10" s="75"/>
      <c r="I10" s="76"/>
      <c r="J10" s="96"/>
      <c r="K10" s="77"/>
      <c r="L10" s="76"/>
      <c r="M10" s="96"/>
      <c r="N10" s="77"/>
      <c r="O10" s="76"/>
      <c r="P10" s="96"/>
      <c r="Q10" s="77"/>
      <c r="R10" s="76"/>
      <c r="S10" s="96"/>
      <c r="T10" s="77"/>
      <c r="U10" s="76"/>
      <c r="V10" s="96"/>
      <c r="W10" s="77"/>
      <c r="X10" s="76"/>
      <c r="Y10" s="96"/>
      <c r="Z10" s="77"/>
    </row>
    <row r="11" spans="2:26" ht="15" thickBot="1" x14ac:dyDescent="0.35">
      <c r="B11" s="83"/>
      <c r="C11" s="86" t="s">
        <v>298</v>
      </c>
      <c r="D11" s="78" t="s">
        <v>299</v>
      </c>
      <c r="E11" s="74"/>
      <c r="F11" s="75"/>
      <c r="G11" s="74"/>
      <c r="H11" s="75"/>
      <c r="I11" s="76"/>
      <c r="J11" s="96"/>
      <c r="K11" s="77"/>
      <c r="L11" s="76"/>
      <c r="M11" s="96"/>
      <c r="N11" s="77"/>
      <c r="O11" s="76"/>
      <c r="P11" s="96"/>
      <c r="Q11" s="77"/>
      <c r="R11" s="76"/>
      <c r="S11" s="96"/>
      <c r="T11" s="77"/>
      <c r="U11" s="76"/>
      <c r="V11" s="96"/>
      <c r="W11" s="77"/>
      <c r="X11" s="76"/>
      <c r="Y11" s="96"/>
      <c r="Z11" s="77"/>
    </row>
    <row r="12" spans="2:26" ht="15" thickBot="1" x14ac:dyDescent="0.35">
      <c r="B12" s="83"/>
      <c r="C12" s="86" t="s">
        <v>300</v>
      </c>
      <c r="D12" s="78" t="s">
        <v>299</v>
      </c>
      <c r="E12" s="74"/>
      <c r="F12" s="75"/>
      <c r="G12" s="74"/>
      <c r="H12" s="75"/>
      <c r="I12" s="76"/>
      <c r="J12" s="96"/>
      <c r="K12" s="77"/>
      <c r="L12" s="76"/>
      <c r="M12" s="96"/>
      <c r="N12" s="77"/>
      <c r="O12" s="76"/>
      <c r="P12" s="96"/>
      <c r="Q12" s="77"/>
      <c r="R12" s="76"/>
      <c r="S12" s="96"/>
      <c r="T12" s="77"/>
      <c r="U12" s="76"/>
      <c r="V12" s="96"/>
      <c r="W12" s="77"/>
      <c r="X12" s="76"/>
      <c r="Y12" s="96"/>
      <c r="Z12" s="77"/>
    </row>
    <row r="13" spans="2:26" ht="15" thickBot="1" x14ac:dyDescent="0.35">
      <c r="B13" s="83"/>
      <c r="C13" s="86" t="s">
        <v>301</v>
      </c>
      <c r="D13" s="78" t="s">
        <v>299</v>
      </c>
      <c r="E13" s="74"/>
      <c r="F13" s="75"/>
      <c r="G13" s="74"/>
      <c r="H13" s="75"/>
      <c r="I13" s="76"/>
      <c r="J13" s="96"/>
      <c r="K13" s="77"/>
      <c r="L13" s="76"/>
      <c r="M13" s="96"/>
      <c r="N13" s="77"/>
      <c r="O13" s="76"/>
      <c r="P13" s="96"/>
      <c r="Q13" s="77"/>
      <c r="R13" s="76"/>
      <c r="S13" s="96"/>
      <c r="T13" s="77"/>
      <c r="U13" s="76"/>
      <c r="V13" s="96"/>
      <c r="W13" s="77"/>
      <c r="X13" s="76"/>
      <c r="Y13" s="96"/>
      <c r="Z13" s="77"/>
    </row>
    <row r="14" spans="2:26" ht="27" thickBot="1" x14ac:dyDescent="0.35">
      <c r="B14" s="83"/>
      <c r="C14" s="87" t="s">
        <v>302</v>
      </c>
      <c r="D14" s="78" t="s">
        <v>303</v>
      </c>
      <c r="E14" s="74"/>
      <c r="F14" s="75"/>
      <c r="G14" s="74"/>
      <c r="H14" s="75"/>
      <c r="I14" s="76"/>
      <c r="J14" s="96"/>
      <c r="K14" s="77"/>
      <c r="L14" s="76"/>
      <c r="M14" s="96"/>
      <c r="N14" s="77"/>
      <c r="O14" s="76"/>
      <c r="P14" s="96"/>
      <c r="Q14" s="77"/>
      <c r="R14" s="76"/>
      <c r="S14" s="96"/>
      <c r="T14" s="77"/>
      <c r="U14" s="76"/>
      <c r="V14" s="96"/>
      <c r="W14" s="77"/>
      <c r="X14" s="76"/>
      <c r="Y14" s="96"/>
      <c r="Z14" s="77"/>
    </row>
    <row r="15" spans="2:26" ht="15" thickBot="1" x14ac:dyDescent="0.35">
      <c r="B15" s="83"/>
      <c r="C15" s="87"/>
      <c r="D15" s="78" t="s">
        <v>304</v>
      </c>
      <c r="E15" s="74"/>
      <c r="F15" s="75"/>
      <c r="G15" s="74"/>
      <c r="H15" s="75"/>
      <c r="I15" s="76"/>
      <c r="J15" s="96"/>
      <c r="K15" s="77"/>
      <c r="L15" s="76"/>
      <c r="M15" s="96"/>
      <c r="N15" s="77"/>
      <c r="O15" s="76"/>
      <c r="P15" s="96"/>
      <c r="Q15" s="77"/>
      <c r="R15" s="76"/>
      <c r="S15" s="96"/>
      <c r="T15" s="77"/>
      <c r="U15" s="76"/>
      <c r="V15" s="96"/>
      <c r="W15" s="77"/>
      <c r="X15" s="76"/>
      <c r="Y15" s="96"/>
      <c r="Z15" s="77"/>
    </row>
    <row r="16" spans="2:26" ht="15" thickBot="1" x14ac:dyDescent="0.35">
      <c r="B16" s="83"/>
      <c r="C16" s="86" t="s">
        <v>305</v>
      </c>
      <c r="D16" s="78" t="s">
        <v>306</v>
      </c>
      <c r="E16" s="74"/>
      <c r="F16" s="75"/>
      <c r="G16" s="74"/>
      <c r="H16" s="75"/>
      <c r="I16" s="76"/>
      <c r="J16" s="96"/>
      <c r="K16" s="77"/>
      <c r="L16" s="76"/>
      <c r="M16" s="96"/>
      <c r="N16" s="77"/>
      <c r="O16" s="76"/>
      <c r="P16" s="96"/>
      <c r="Q16" s="77"/>
      <c r="R16" s="76"/>
      <c r="S16" s="96"/>
      <c r="T16" s="77"/>
      <c r="U16" s="76"/>
      <c r="V16" s="96"/>
      <c r="W16" s="77"/>
      <c r="X16" s="76"/>
      <c r="Y16" s="96"/>
      <c r="Z16" s="77"/>
    </row>
    <row r="17" spans="2:26" ht="15" thickBot="1" x14ac:dyDescent="0.35">
      <c r="B17" s="83"/>
      <c r="C17" s="86" t="s">
        <v>307</v>
      </c>
      <c r="D17" s="84"/>
      <c r="E17" s="74"/>
      <c r="F17" s="75"/>
      <c r="G17" s="74"/>
      <c r="H17" s="75"/>
      <c r="I17" s="76"/>
      <c r="J17" s="96"/>
      <c r="K17" s="77"/>
      <c r="L17" s="76"/>
      <c r="M17" s="96"/>
      <c r="N17" s="77"/>
      <c r="O17" s="76"/>
      <c r="P17" s="96"/>
      <c r="Q17" s="77"/>
      <c r="R17" s="76"/>
      <c r="S17" s="96"/>
      <c r="T17" s="77"/>
      <c r="U17" s="76"/>
      <c r="V17" s="96"/>
      <c r="W17" s="77"/>
      <c r="X17" s="76"/>
      <c r="Y17" s="96"/>
      <c r="Z17" s="77"/>
    </row>
    <row r="18" spans="2:26" ht="15" thickBot="1" x14ac:dyDescent="0.35">
      <c r="B18" s="83"/>
      <c r="C18" s="86" t="s">
        <v>308</v>
      </c>
      <c r="D18" s="84"/>
      <c r="E18" s="74"/>
      <c r="F18" s="75"/>
      <c r="G18" s="74"/>
      <c r="H18" s="75"/>
      <c r="I18" s="76"/>
      <c r="J18" s="96"/>
      <c r="K18" s="77"/>
      <c r="L18" s="76"/>
      <c r="M18" s="96"/>
      <c r="N18" s="77"/>
      <c r="O18" s="76"/>
      <c r="P18" s="96"/>
      <c r="Q18" s="77"/>
      <c r="R18" s="76"/>
      <c r="S18" s="96"/>
      <c r="T18" s="77"/>
      <c r="U18" s="76"/>
      <c r="V18" s="96"/>
      <c r="W18" s="77"/>
      <c r="X18" s="76"/>
      <c r="Y18" s="96"/>
      <c r="Z18" s="77"/>
    </row>
    <row r="19" spans="2:26" ht="15" thickBot="1" x14ac:dyDescent="0.35">
      <c r="B19" s="83"/>
      <c r="C19" s="86" t="s">
        <v>309</v>
      </c>
      <c r="D19" s="78" t="s">
        <v>310</v>
      </c>
      <c r="E19" s="74"/>
      <c r="F19" s="75"/>
      <c r="G19" s="74"/>
      <c r="H19" s="75"/>
      <c r="I19" s="76"/>
      <c r="J19" s="96"/>
      <c r="K19" s="77"/>
      <c r="L19" s="76"/>
      <c r="M19" s="96"/>
      <c r="N19" s="77"/>
      <c r="O19" s="76"/>
      <c r="P19" s="96"/>
      <c r="Q19" s="77"/>
      <c r="R19" s="76"/>
      <c r="S19" s="96"/>
      <c r="T19" s="77"/>
      <c r="U19" s="76"/>
      <c r="V19" s="96"/>
      <c r="W19" s="77"/>
      <c r="X19" s="76"/>
      <c r="Y19" s="96"/>
      <c r="Z19" s="77"/>
    </row>
    <row r="20" spans="2:26" ht="15" thickBot="1" x14ac:dyDescent="0.35">
      <c r="B20" s="83"/>
      <c r="C20" s="86" t="s">
        <v>311</v>
      </c>
      <c r="D20" s="78" t="s">
        <v>312</v>
      </c>
      <c r="E20" s="74"/>
      <c r="F20" s="75"/>
      <c r="G20" s="74"/>
      <c r="H20" s="75"/>
      <c r="I20" s="76"/>
      <c r="J20" s="96"/>
      <c r="K20" s="77"/>
      <c r="L20" s="76"/>
      <c r="M20" s="96"/>
      <c r="N20" s="77"/>
      <c r="O20" s="76"/>
      <c r="P20" s="96"/>
      <c r="Q20" s="77"/>
      <c r="R20" s="76"/>
      <c r="S20" s="96"/>
      <c r="T20" s="77"/>
      <c r="U20" s="76"/>
      <c r="V20" s="96"/>
      <c r="W20" s="77"/>
      <c r="X20" s="76"/>
      <c r="Y20" s="96"/>
      <c r="Z20" s="77"/>
    </row>
    <row r="21" spans="2:26" ht="15" thickBot="1" x14ac:dyDescent="0.35">
      <c r="B21" s="83"/>
      <c r="C21" s="87" t="s">
        <v>313</v>
      </c>
      <c r="D21" s="78" t="s">
        <v>314</v>
      </c>
      <c r="E21" s="74"/>
      <c r="F21" s="75"/>
      <c r="G21" s="74"/>
      <c r="H21" s="75"/>
      <c r="I21" s="76"/>
      <c r="J21" s="96"/>
      <c r="K21" s="77"/>
      <c r="L21" s="76"/>
      <c r="M21" s="96"/>
      <c r="N21" s="77"/>
      <c r="O21" s="76"/>
      <c r="P21" s="96"/>
      <c r="Q21" s="77"/>
      <c r="R21" s="76"/>
      <c r="S21" s="96"/>
      <c r="T21" s="77"/>
      <c r="U21" s="76"/>
      <c r="V21" s="96"/>
      <c r="W21" s="77"/>
      <c r="X21" s="76"/>
      <c r="Y21" s="96"/>
      <c r="Z21" s="77"/>
    </row>
    <row r="22" spans="2:26" ht="15" thickBot="1" x14ac:dyDescent="0.35">
      <c r="B22" s="83"/>
      <c r="C22" s="87"/>
      <c r="D22" s="78" t="s">
        <v>315</v>
      </c>
      <c r="E22" s="74"/>
      <c r="F22" s="75"/>
      <c r="G22" s="74"/>
      <c r="H22" s="75"/>
      <c r="I22" s="76"/>
      <c r="J22" s="96"/>
      <c r="K22" s="77"/>
      <c r="L22" s="76"/>
      <c r="M22" s="96"/>
      <c r="N22" s="77"/>
      <c r="O22" s="76"/>
      <c r="P22" s="96"/>
      <c r="Q22" s="77"/>
      <c r="R22" s="76"/>
      <c r="S22" s="96"/>
      <c r="T22" s="77"/>
      <c r="U22" s="76"/>
      <c r="V22" s="96"/>
      <c r="W22" s="77"/>
      <c r="X22" s="76"/>
      <c r="Y22" s="96"/>
      <c r="Z22" s="77"/>
    </row>
    <row r="23" spans="2:26" ht="15" thickBot="1" x14ac:dyDescent="0.35">
      <c r="B23" s="83"/>
      <c r="C23" s="86" t="s">
        <v>316</v>
      </c>
      <c r="D23" s="78" t="s">
        <v>317</v>
      </c>
      <c r="E23" s="74"/>
      <c r="F23" s="75"/>
      <c r="G23" s="74"/>
      <c r="H23" s="75"/>
      <c r="I23" s="76"/>
      <c r="J23" s="96"/>
      <c r="K23" s="77"/>
      <c r="L23" s="76"/>
      <c r="M23" s="96"/>
      <c r="N23" s="77"/>
      <c r="O23" s="76"/>
      <c r="P23" s="96"/>
      <c r="Q23" s="77"/>
      <c r="R23" s="76"/>
      <c r="S23" s="96"/>
      <c r="T23" s="77"/>
      <c r="U23" s="76"/>
      <c r="V23" s="96"/>
      <c r="W23" s="77"/>
      <c r="X23" s="76"/>
      <c r="Y23" s="96"/>
      <c r="Z23" s="77"/>
    </row>
    <row r="24" spans="2:26" ht="15" thickBot="1" x14ac:dyDescent="0.35">
      <c r="B24" s="83"/>
      <c r="C24" s="86" t="s">
        <v>318</v>
      </c>
      <c r="D24" s="78" t="s">
        <v>319</v>
      </c>
      <c r="E24" s="74"/>
      <c r="F24" s="75"/>
      <c r="G24" s="74"/>
      <c r="H24" s="75"/>
      <c r="I24" s="76"/>
      <c r="J24" s="96"/>
      <c r="K24" s="77"/>
      <c r="L24" s="76"/>
      <c r="M24" s="96"/>
      <c r="N24" s="77"/>
      <c r="O24" s="76"/>
      <c r="P24" s="96"/>
      <c r="Q24" s="77"/>
      <c r="R24" s="76"/>
      <c r="S24" s="96"/>
      <c r="T24" s="77"/>
      <c r="U24" s="76"/>
      <c r="V24" s="96"/>
      <c r="W24" s="77"/>
      <c r="X24" s="76"/>
      <c r="Y24" s="96"/>
      <c r="Z24" s="77"/>
    </row>
    <row r="25" spans="2:26" ht="15" thickBot="1" x14ac:dyDescent="0.35">
      <c r="B25" s="83"/>
      <c r="C25" s="86" t="s">
        <v>320</v>
      </c>
      <c r="D25" s="78" t="s">
        <v>321</v>
      </c>
      <c r="E25" s="74"/>
      <c r="F25" s="75"/>
      <c r="G25" s="74"/>
      <c r="H25" s="75"/>
      <c r="I25" s="76"/>
      <c r="J25" s="96"/>
      <c r="K25" s="77"/>
      <c r="L25" s="76"/>
      <c r="M25" s="96"/>
      <c r="N25" s="77"/>
      <c r="O25" s="76"/>
      <c r="P25" s="96"/>
      <c r="Q25" s="77"/>
      <c r="R25" s="76"/>
      <c r="S25" s="96"/>
      <c r="T25" s="77"/>
      <c r="U25" s="76"/>
      <c r="V25" s="96"/>
      <c r="W25" s="77"/>
      <c r="X25" s="76"/>
      <c r="Y25" s="96"/>
      <c r="Z25" s="77"/>
    </row>
    <row r="26" spans="2:26" ht="15" thickBot="1" x14ac:dyDescent="0.35">
      <c r="B26" s="83"/>
      <c r="C26" s="86" t="s">
        <v>322</v>
      </c>
      <c r="D26" s="78" t="s">
        <v>323</v>
      </c>
      <c r="E26" s="74"/>
      <c r="F26" s="75"/>
      <c r="G26" s="74"/>
      <c r="H26" s="75"/>
      <c r="I26" s="76"/>
      <c r="J26" s="96"/>
      <c r="K26" s="77"/>
      <c r="L26" s="76"/>
      <c r="M26" s="96"/>
      <c r="N26" s="77"/>
      <c r="O26" s="76"/>
      <c r="P26" s="96"/>
      <c r="Q26" s="77"/>
      <c r="R26" s="76"/>
      <c r="S26" s="96"/>
      <c r="T26" s="77"/>
      <c r="U26" s="76"/>
      <c r="V26" s="96"/>
      <c r="W26" s="77"/>
      <c r="X26" s="76"/>
      <c r="Y26" s="96"/>
      <c r="Z26" s="77"/>
    </row>
    <row r="27" spans="2:26" ht="15" thickBot="1" x14ac:dyDescent="0.35">
      <c r="B27" s="83"/>
      <c r="C27" s="86" t="s">
        <v>324</v>
      </c>
      <c r="D27" s="78" t="s">
        <v>325</v>
      </c>
      <c r="E27" s="74"/>
      <c r="F27" s="75"/>
      <c r="G27" s="74"/>
      <c r="H27" s="75"/>
      <c r="I27" s="76"/>
      <c r="J27" s="96"/>
      <c r="K27" s="77"/>
      <c r="L27" s="76"/>
      <c r="M27" s="96"/>
      <c r="N27" s="77"/>
      <c r="O27" s="76"/>
      <c r="P27" s="96"/>
      <c r="Q27" s="77"/>
      <c r="R27" s="76"/>
      <c r="S27" s="96"/>
      <c r="T27" s="77"/>
      <c r="U27" s="76"/>
      <c r="V27" s="96"/>
      <c r="W27" s="77"/>
      <c r="X27" s="76"/>
      <c r="Y27" s="96"/>
      <c r="Z27" s="77"/>
    </row>
    <row r="28" spans="2:26" ht="15" thickBot="1" x14ac:dyDescent="0.35">
      <c r="B28" s="83"/>
      <c r="C28" s="86" t="s">
        <v>326</v>
      </c>
      <c r="D28" s="78" t="s">
        <v>327</v>
      </c>
      <c r="E28" s="74"/>
      <c r="F28" s="75"/>
      <c r="G28" s="74"/>
      <c r="H28" s="75"/>
      <c r="I28" s="76"/>
      <c r="J28" s="96"/>
      <c r="K28" s="77"/>
      <c r="L28" s="76"/>
      <c r="M28" s="96"/>
      <c r="N28" s="77"/>
      <c r="O28" s="76"/>
      <c r="P28" s="96"/>
      <c r="Q28" s="77"/>
      <c r="R28" s="76"/>
      <c r="S28" s="96"/>
      <c r="T28" s="77"/>
      <c r="U28" s="76"/>
      <c r="V28" s="96"/>
      <c r="W28" s="77"/>
      <c r="X28" s="76"/>
      <c r="Y28" s="96"/>
      <c r="Z28" s="77"/>
    </row>
    <row r="29" spans="2:26" ht="15" thickBot="1" x14ac:dyDescent="0.35">
      <c r="B29" s="83"/>
      <c r="C29" s="86" t="s">
        <v>328</v>
      </c>
      <c r="D29" s="78" t="s">
        <v>329</v>
      </c>
      <c r="E29" s="74"/>
      <c r="F29" s="75"/>
      <c r="G29" s="74"/>
      <c r="H29" s="75"/>
      <c r="I29" s="76"/>
      <c r="J29" s="96"/>
      <c r="K29" s="77"/>
      <c r="L29" s="76"/>
      <c r="M29" s="96"/>
      <c r="N29" s="77"/>
      <c r="O29" s="76"/>
      <c r="P29" s="96"/>
      <c r="Q29" s="77"/>
      <c r="R29" s="76"/>
      <c r="S29" s="96"/>
      <c r="T29" s="77"/>
      <c r="U29" s="76"/>
      <c r="V29" s="96"/>
      <c r="W29" s="77"/>
      <c r="X29" s="76"/>
      <c r="Y29" s="96"/>
      <c r="Z29" s="77"/>
    </row>
    <row r="30" spans="2:26" ht="27" thickBot="1" x14ac:dyDescent="0.35">
      <c r="B30" s="83"/>
      <c r="C30" s="86" t="s">
        <v>330</v>
      </c>
      <c r="D30" s="78" t="s">
        <v>331</v>
      </c>
      <c r="E30" s="74"/>
      <c r="F30" s="75"/>
      <c r="G30" s="74"/>
      <c r="H30" s="75"/>
      <c r="I30" s="76"/>
      <c r="J30" s="96"/>
      <c r="K30" s="77"/>
      <c r="L30" s="76"/>
      <c r="M30" s="96"/>
      <c r="N30" s="77"/>
      <c r="O30" s="76"/>
      <c r="P30" s="96"/>
      <c r="Q30" s="77"/>
      <c r="R30" s="76"/>
      <c r="S30" s="96"/>
      <c r="T30" s="77"/>
      <c r="U30" s="76"/>
      <c r="V30" s="96"/>
      <c r="W30" s="77"/>
      <c r="X30" s="76"/>
      <c r="Y30" s="96"/>
      <c r="Z30" s="77"/>
    </row>
    <row r="31" spans="2:26" ht="15" thickBot="1" x14ac:dyDescent="0.35">
      <c r="B31" s="83"/>
      <c r="C31" s="86" t="s">
        <v>332</v>
      </c>
      <c r="D31" s="78" t="s">
        <v>333</v>
      </c>
      <c r="E31" s="69"/>
      <c r="F31" s="70"/>
      <c r="G31" s="69"/>
      <c r="H31" s="70"/>
      <c r="I31" s="71"/>
      <c r="J31" s="72"/>
      <c r="K31" s="73"/>
      <c r="L31" s="71"/>
      <c r="M31" s="72"/>
      <c r="N31" s="73"/>
      <c r="O31" s="71"/>
      <c r="P31" s="72"/>
      <c r="Q31" s="73"/>
      <c r="R31" s="71"/>
      <c r="S31" s="72"/>
      <c r="T31" s="73"/>
      <c r="U31" s="71"/>
      <c r="V31" s="72"/>
      <c r="W31" s="73"/>
      <c r="X31" s="71"/>
      <c r="Y31" s="72"/>
      <c r="Z31" s="73"/>
    </row>
    <row r="32" spans="2:26" ht="15" thickBot="1" x14ac:dyDescent="0.35">
      <c r="B32" s="83">
        <v>117</v>
      </c>
      <c r="C32" s="88" t="s">
        <v>334</v>
      </c>
      <c r="D32" s="78"/>
      <c r="E32" s="84">
        <v>1</v>
      </c>
      <c r="F32" s="84"/>
      <c r="G32" s="84" t="s">
        <v>10</v>
      </c>
      <c r="H32" s="84"/>
      <c r="I32" s="85">
        <v>42000</v>
      </c>
      <c r="J32" s="85"/>
      <c r="K32" s="85"/>
      <c r="L32" s="85">
        <v>42000</v>
      </c>
      <c r="M32" s="85"/>
      <c r="N32" s="85"/>
      <c r="O32" s="85">
        <v>7560</v>
      </c>
      <c r="P32" s="85"/>
      <c r="Q32" s="85"/>
      <c r="R32" s="85">
        <v>49560</v>
      </c>
      <c r="S32" s="85"/>
      <c r="T32" s="85"/>
      <c r="U32" s="85">
        <v>12</v>
      </c>
      <c r="V32" s="85"/>
      <c r="W32" s="85"/>
      <c r="X32" s="85">
        <f>R32*U32</f>
        <v>594720</v>
      </c>
      <c r="Y32" s="85"/>
      <c r="Z32" s="85"/>
    </row>
    <row r="33" spans="2:26" ht="15" thickBot="1" x14ac:dyDescent="0.35">
      <c r="B33" s="83"/>
      <c r="C33" s="86" t="s">
        <v>335</v>
      </c>
      <c r="D33" s="86" t="s">
        <v>336</v>
      </c>
      <c r="E33" s="84"/>
      <c r="F33" s="84"/>
      <c r="G33" s="84"/>
      <c r="H33" s="84"/>
      <c r="I33" s="85"/>
      <c r="J33" s="85"/>
      <c r="K33" s="85"/>
      <c r="L33" s="85"/>
      <c r="M33" s="85"/>
      <c r="N33" s="85"/>
      <c r="O33" s="85"/>
      <c r="P33" s="85"/>
      <c r="Q33" s="85"/>
      <c r="R33" s="85"/>
      <c r="S33" s="85"/>
      <c r="T33" s="85"/>
      <c r="U33" s="85"/>
      <c r="V33" s="85"/>
      <c r="W33" s="85"/>
      <c r="X33" s="85"/>
      <c r="Y33" s="85"/>
      <c r="Z33" s="85"/>
    </row>
    <row r="34" spans="2:26" ht="27" thickBot="1" x14ac:dyDescent="0.35">
      <c r="B34" s="83"/>
      <c r="C34" s="87" t="s">
        <v>289</v>
      </c>
      <c r="D34" s="86" t="s">
        <v>290</v>
      </c>
      <c r="E34" s="84"/>
      <c r="F34" s="84"/>
      <c r="G34" s="84"/>
      <c r="H34" s="84"/>
      <c r="I34" s="85"/>
      <c r="J34" s="85"/>
      <c r="K34" s="85"/>
      <c r="L34" s="85"/>
      <c r="M34" s="85"/>
      <c r="N34" s="85"/>
      <c r="O34" s="85"/>
      <c r="P34" s="85"/>
      <c r="Q34" s="85"/>
      <c r="R34" s="85"/>
      <c r="S34" s="85"/>
      <c r="T34" s="85"/>
      <c r="U34" s="85"/>
      <c r="V34" s="85"/>
      <c r="W34" s="85"/>
      <c r="X34" s="85"/>
      <c r="Y34" s="85"/>
      <c r="Z34" s="85"/>
    </row>
    <row r="35" spans="2:26" ht="15" thickBot="1" x14ac:dyDescent="0.35">
      <c r="B35" s="83"/>
      <c r="C35" s="87"/>
      <c r="D35" s="86" t="s">
        <v>291</v>
      </c>
      <c r="E35" s="84"/>
      <c r="F35" s="84"/>
      <c r="G35" s="84"/>
      <c r="H35" s="84"/>
      <c r="I35" s="85"/>
      <c r="J35" s="85"/>
      <c r="K35" s="85"/>
      <c r="L35" s="85"/>
      <c r="M35" s="85"/>
      <c r="N35" s="85"/>
      <c r="O35" s="85"/>
      <c r="P35" s="85"/>
      <c r="Q35" s="85"/>
      <c r="R35" s="85"/>
      <c r="S35" s="85"/>
      <c r="T35" s="85"/>
      <c r="U35" s="85"/>
      <c r="V35" s="85"/>
      <c r="W35" s="85"/>
      <c r="X35" s="85"/>
      <c r="Y35" s="85"/>
      <c r="Z35" s="85"/>
    </row>
    <row r="36" spans="2:26" ht="15" thickBot="1" x14ac:dyDescent="0.35">
      <c r="B36" s="83"/>
      <c r="C36" s="86" t="s">
        <v>337</v>
      </c>
      <c r="D36" s="86" t="s">
        <v>338</v>
      </c>
      <c r="E36" s="84"/>
      <c r="F36" s="84"/>
      <c r="G36" s="84"/>
      <c r="H36" s="84"/>
      <c r="I36" s="85"/>
      <c r="J36" s="85"/>
      <c r="K36" s="85"/>
      <c r="L36" s="85"/>
      <c r="M36" s="85"/>
      <c r="N36" s="85"/>
      <c r="O36" s="85"/>
      <c r="P36" s="85"/>
      <c r="Q36" s="85"/>
      <c r="R36" s="85"/>
      <c r="S36" s="85"/>
      <c r="T36" s="85"/>
      <c r="U36" s="85"/>
      <c r="V36" s="85"/>
      <c r="W36" s="85"/>
      <c r="X36" s="85"/>
      <c r="Y36" s="85"/>
      <c r="Z36" s="85"/>
    </row>
    <row r="37" spans="2:26" ht="15" thickBot="1" x14ac:dyDescent="0.35">
      <c r="B37" s="83"/>
      <c r="C37" s="86" t="s">
        <v>339</v>
      </c>
      <c r="D37" s="86" t="s">
        <v>340</v>
      </c>
      <c r="E37" s="84"/>
      <c r="F37" s="84"/>
      <c r="G37" s="84"/>
      <c r="H37" s="84"/>
      <c r="I37" s="85"/>
      <c r="J37" s="85"/>
      <c r="K37" s="85"/>
      <c r="L37" s="85"/>
      <c r="M37" s="85"/>
      <c r="N37" s="85"/>
      <c r="O37" s="85"/>
      <c r="P37" s="85"/>
      <c r="Q37" s="85"/>
      <c r="R37" s="85"/>
      <c r="S37" s="85"/>
      <c r="T37" s="85"/>
      <c r="U37" s="85"/>
      <c r="V37" s="85"/>
      <c r="W37" s="85"/>
      <c r="X37" s="85"/>
      <c r="Y37" s="85"/>
      <c r="Z37" s="85"/>
    </row>
    <row r="38" spans="2:26" ht="27" thickBot="1" x14ac:dyDescent="0.35">
      <c r="B38" s="83"/>
      <c r="C38" s="87" t="s">
        <v>341</v>
      </c>
      <c r="D38" s="86" t="s">
        <v>342</v>
      </c>
      <c r="E38" s="84"/>
      <c r="F38" s="84"/>
      <c r="G38" s="84"/>
      <c r="H38" s="84"/>
      <c r="I38" s="85"/>
      <c r="J38" s="85"/>
      <c r="K38" s="85"/>
      <c r="L38" s="85"/>
      <c r="M38" s="85"/>
      <c r="N38" s="85"/>
      <c r="O38" s="85"/>
      <c r="P38" s="85"/>
      <c r="Q38" s="85"/>
      <c r="R38" s="85"/>
      <c r="S38" s="85"/>
      <c r="T38" s="85"/>
      <c r="U38" s="85"/>
      <c r="V38" s="85"/>
      <c r="W38" s="85"/>
      <c r="X38" s="85"/>
      <c r="Y38" s="85"/>
      <c r="Z38" s="85"/>
    </row>
    <row r="39" spans="2:26" ht="15" thickBot="1" x14ac:dyDescent="0.35">
      <c r="B39" s="83"/>
      <c r="C39" s="87"/>
      <c r="D39" s="86" t="s">
        <v>343</v>
      </c>
      <c r="E39" s="84"/>
      <c r="F39" s="84"/>
      <c r="G39" s="84"/>
      <c r="H39" s="84"/>
      <c r="I39" s="85"/>
      <c r="J39" s="85"/>
      <c r="K39" s="85"/>
      <c r="L39" s="85"/>
      <c r="M39" s="85"/>
      <c r="N39" s="85"/>
      <c r="O39" s="85"/>
      <c r="P39" s="85"/>
      <c r="Q39" s="85"/>
      <c r="R39" s="85"/>
      <c r="S39" s="85"/>
      <c r="T39" s="85"/>
      <c r="U39" s="85"/>
      <c r="V39" s="85"/>
      <c r="W39" s="85"/>
      <c r="X39" s="85"/>
      <c r="Y39" s="85"/>
      <c r="Z39" s="85"/>
    </row>
    <row r="40" spans="2:26" ht="15" thickBot="1" x14ac:dyDescent="0.35">
      <c r="B40" s="83"/>
      <c r="C40" s="87"/>
      <c r="D40" s="86" t="s">
        <v>344</v>
      </c>
      <c r="E40" s="84"/>
      <c r="F40" s="84"/>
      <c r="G40" s="84"/>
      <c r="H40" s="84"/>
      <c r="I40" s="85"/>
      <c r="J40" s="85"/>
      <c r="K40" s="85"/>
      <c r="L40" s="85"/>
      <c r="M40" s="85"/>
      <c r="N40" s="85"/>
      <c r="O40" s="85"/>
      <c r="P40" s="85"/>
      <c r="Q40" s="85"/>
      <c r="R40" s="85"/>
      <c r="S40" s="85"/>
      <c r="T40" s="85"/>
      <c r="U40" s="85"/>
      <c r="V40" s="85"/>
      <c r="W40" s="85"/>
      <c r="X40" s="85"/>
      <c r="Y40" s="85"/>
      <c r="Z40" s="85"/>
    </row>
    <row r="41" spans="2:26" ht="15" thickBot="1" x14ac:dyDescent="0.35">
      <c r="B41" s="83"/>
      <c r="C41" s="87"/>
      <c r="D41" s="86" t="s">
        <v>345</v>
      </c>
      <c r="E41" s="84"/>
      <c r="F41" s="84"/>
      <c r="G41" s="84"/>
      <c r="H41" s="84"/>
      <c r="I41" s="85"/>
      <c r="J41" s="85"/>
      <c r="K41" s="85"/>
      <c r="L41" s="85"/>
      <c r="M41" s="85"/>
      <c r="N41" s="85"/>
      <c r="O41" s="85"/>
      <c r="P41" s="85"/>
      <c r="Q41" s="85"/>
      <c r="R41" s="85"/>
      <c r="S41" s="85"/>
      <c r="T41" s="85"/>
      <c r="U41" s="85"/>
      <c r="V41" s="85"/>
      <c r="W41" s="85"/>
      <c r="X41" s="85"/>
      <c r="Y41" s="85"/>
      <c r="Z41" s="85"/>
    </row>
    <row r="42" spans="2:26" ht="15" thickBot="1" x14ac:dyDescent="0.35">
      <c r="B42" s="83"/>
      <c r="C42" s="87"/>
      <c r="D42" s="86" t="s">
        <v>346</v>
      </c>
      <c r="E42" s="84"/>
      <c r="F42" s="84"/>
      <c r="G42" s="84"/>
      <c r="H42" s="84"/>
      <c r="I42" s="85"/>
      <c r="J42" s="85"/>
      <c r="K42" s="85"/>
      <c r="L42" s="85"/>
      <c r="M42" s="85"/>
      <c r="N42" s="85"/>
      <c r="O42" s="85"/>
      <c r="P42" s="85"/>
      <c r="Q42" s="85"/>
      <c r="R42" s="85"/>
      <c r="S42" s="85"/>
      <c r="T42" s="85"/>
      <c r="U42" s="85"/>
      <c r="V42" s="85"/>
      <c r="W42" s="85"/>
      <c r="X42" s="85"/>
      <c r="Y42" s="85"/>
      <c r="Z42" s="85"/>
    </row>
    <row r="43" spans="2:26" ht="15" thickBot="1" x14ac:dyDescent="0.35">
      <c r="B43" s="83"/>
      <c r="C43" s="86" t="s">
        <v>347</v>
      </c>
      <c r="D43" s="86" t="s">
        <v>348</v>
      </c>
      <c r="E43" s="84"/>
      <c r="F43" s="84"/>
      <c r="G43" s="84"/>
      <c r="H43" s="84"/>
      <c r="I43" s="85"/>
      <c r="J43" s="85"/>
      <c r="K43" s="85"/>
      <c r="L43" s="85"/>
      <c r="M43" s="85"/>
      <c r="N43" s="85"/>
      <c r="O43" s="85"/>
      <c r="P43" s="85"/>
      <c r="Q43" s="85"/>
      <c r="R43" s="85"/>
      <c r="S43" s="85"/>
      <c r="T43" s="85"/>
      <c r="U43" s="85"/>
      <c r="V43" s="85"/>
      <c r="W43" s="85"/>
      <c r="X43" s="85"/>
      <c r="Y43" s="85"/>
      <c r="Z43" s="85"/>
    </row>
    <row r="44" spans="2:26" ht="27" thickBot="1" x14ac:dyDescent="0.35">
      <c r="B44" s="83"/>
      <c r="C44" s="86" t="s">
        <v>349</v>
      </c>
      <c r="D44" s="86" t="s">
        <v>350</v>
      </c>
      <c r="E44" s="84"/>
      <c r="F44" s="84"/>
      <c r="G44" s="84"/>
      <c r="H44" s="84"/>
      <c r="I44" s="85"/>
      <c r="J44" s="85"/>
      <c r="K44" s="85"/>
      <c r="L44" s="85"/>
      <c r="M44" s="85"/>
      <c r="N44" s="85"/>
      <c r="O44" s="85"/>
      <c r="P44" s="85"/>
      <c r="Q44" s="85"/>
      <c r="R44" s="85"/>
      <c r="S44" s="85"/>
      <c r="T44" s="85"/>
      <c r="U44" s="85"/>
      <c r="V44" s="85"/>
      <c r="W44" s="85"/>
      <c r="X44" s="85"/>
      <c r="Y44" s="85"/>
      <c r="Z44" s="85"/>
    </row>
    <row r="45" spans="2:26" ht="27" thickBot="1" x14ac:dyDescent="0.35">
      <c r="B45" s="83"/>
      <c r="C45" s="87" t="s">
        <v>302</v>
      </c>
      <c r="D45" s="86" t="s">
        <v>303</v>
      </c>
      <c r="E45" s="84"/>
      <c r="F45" s="84"/>
      <c r="G45" s="84"/>
      <c r="H45" s="84"/>
      <c r="I45" s="85"/>
      <c r="J45" s="85"/>
      <c r="K45" s="85"/>
      <c r="L45" s="85"/>
      <c r="M45" s="85"/>
      <c r="N45" s="85"/>
      <c r="O45" s="85"/>
      <c r="P45" s="85"/>
      <c r="Q45" s="85"/>
      <c r="R45" s="85"/>
      <c r="S45" s="85"/>
      <c r="T45" s="85"/>
      <c r="U45" s="85"/>
      <c r="V45" s="85"/>
      <c r="W45" s="85"/>
      <c r="X45" s="85"/>
      <c r="Y45" s="85"/>
      <c r="Z45" s="85"/>
    </row>
    <row r="46" spans="2:26" ht="15" thickBot="1" x14ac:dyDescent="0.35">
      <c r="B46" s="83"/>
      <c r="C46" s="87"/>
      <c r="D46" s="86" t="s">
        <v>304</v>
      </c>
      <c r="E46" s="84"/>
      <c r="F46" s="84"/>
      <c r="G46" s="84"/>
      <c r="H46" s="84"/>
      <c r="I46" s="85"/>
      <c r="J46" s="85"/>
      <c r="K46" s="85"/>
      <c r="L46" s="85"/>
      <c r="M46" s="85"/>
      <c r="N46" s="85"/>
      <c r="O46" s="85"/>
      <c r="P46" s="85"/>
      <c r="Q46" s="85"/>
      <c r="R46" s="85"/>
      <c r="S46" s="85"/>
      <c r="T46" s="85"/>
      <c r="U46" s="85"/>
      <c r="V46" s="85"/>
      <c r="W46" s="85"/>
      <c r="X46" s="85"/>
      <c r="Y46" s="85"/>
      <c r="Z46" s="85"/>
    </row>
    <row r="47" spans="2:26" ht="15" thickBot="1" x14ac:dyDescent="0.35">
      <c r="B47" s="83"/>
      <c r="C47" s="86" t="s">
        <v>351</v>
      </c>
      <c r="D47" s="86" t="s">
        <v>352</v>
      </c>
      <c r="E47" s="84"/>
      <c r="F47" s="84"/>
      <c r="G47" s="84"/>
      <c r="H47" s="84"/>
      <c r="I47" s="85"/>
      <c r="J47" s="85"/>
      <c r="K47" s="85"/>
      <c r="L47" s="85"/>
      <c r="M47" s="85"/>
      <c r="N47" s="85"/>
      <c r="O47" s="85"/>
      <c r="P47" s="85"/>
      <c r="Q47" s="85"/>
      <c r="R47" s="85"/>
      <c r="S47" s="85"/>
      <c r="T47" s="85"/>
      <c r="U47" s="85"/>
      <c r="V47" s="85"/>
      <c r="W47" s="85"/>
      <c r="X47" s="85"/>
      <c r="Y47" s="85"/>
      <c r="Z47" s="85"/>
    </row>
    <row r="48" spans="2:26" ht="15" thickBot="1" x14ac:dyDescent="0.35">
      <c r="B48" s="83"/>
      <c r="C48" s="86" t="s">
        <v>353</v>
      </c>
      <c r="D48" s="86" t="s">
        <v>354</v>
      </c>
      <c r="E48" s="84"/>
      <c r="F48" s="84"/>
      <c r="G48" s="84"/>
      <c r="H48" s="84"/>
      <c r="I48" s="85"/>
      <c r="J48" s="85"/>
      <c r="K48" s="85"/>
      <c r="L48" s="85"/>
      <c r="M48" s="85"/>
      <c r="N48" s="85"/>
      <c r="O48" s="85"/>
      <c r="P48" s="85"/>
      <c r="Q48" s="85"/>
      <c r="R48" s="85"/>
      <c r="S48" s="85"/>
      <c r="T48" s="85"/>
      <c r="U48" s="85"/>
      <c r="V48" s="85"/>
      <c r="W48" s="85"/>
      <c r="X48" s="85"/>
      <c r="Y48" s="85"/>
      <c r="Z48" s="85"/>
    </row>
    <row r="49" spans="2:26" ht="15" thickBot="1" x14ac:dyDescent="0.35">
      <c r="B49" s="83"/>
      <c r="C49" s="86" t="s">
        <v>355</v>
      </c>
      <c r="D49" s="84"/>
      <c r="E49" s="84"/>
      <c r="F49" s="84"/>
      <c r="G49" s="84"/>
      <c r="H49" s="84"/>
      <c r="I49" s="85"/>
      <c r="J49" s="85"/>
      <c r="K49" s="85"/>
      <c r="L49" s="85"/>
      <c r="M49" s="85"/>
      <c r="N49" s="85"/>
      <c r="O49" s="85"/>
      <c r="P49" s="85"/>
      <c r="Q49" s="85"/>
      <c r="R49" s="85"/>
      <c r="S49" s="85"/>
      <c r="T49" s="85"/>
      <c r="U49" s="85"/>
      <c r="V49" s="85"/>
      <c r="W49" s="85"/>
      <c r="X49" s="85"/>
      <c r="Y49" s="85"/>
      <c r="Z49" s="85"/>
    </row>
    <row r="50" spans="2:26" ht="15" thickBot="1" x14ac:dyDescent="0.35">
      <c r="B50" s="83"/>
      <c r="C50" s="86" t="s">
        <v>356</v>
      </c>
      <c r="D50" s="84"/>
      <c r="E50" s="84"/>
      <c r="F50" s="84"/>
      <c r="G50" s="84"/>
      <c r="H50" s="84"/>
      <c r="I50" s="85"/>
      <c r="J50" s="85"/>
      <c r="K50" s="85"/>
      <c r="L50" s="85"/>
      <c r="M50" s="85"/>
      <c r="N50" s="85"/>
      <c r="O50" s="85"/>
      <c r="P50" s="85"/>
      <c r="Q50" s="85"/>
      <c r="R50" s="85"/>
      <c r="S50" s="85"/>
      <c r="T50" s="85"/>
      <c r="U50" s="85"/>
      <c r="V50" s="85"/>
      <c r="W50" s="85"/>
      <c r="X50" s="85"/>
      <c r="Y50" s="85"/>
      <c r="Z50" s="85"/>
    </row>
    <row r="51" spans="2:26" ht="15" thickBot="1" x14ac:dyDescent="0.35">
      <c r="B51" s="83"/>
      <c r="C51" s="86" t="s">
        <v>357</v>
      </c>
      <c r="D51" s="84"/>
      <c r="E51" s="84"/>
      <c r="F51" s="84"/>
      <c r="G51" s="84"/>
      <c r="H51" s="84"/>
      <c r="I51" s="85"/>
      <c r="J51" s="85"/>
      <c r="K51" s="85"/>
      <c r="L51" s="85"/>
      <c r="M51" s="85"/>
      <c r="N51" s="85"/>
      <c r="O51" s="85"/>
      <c r="P51" s="85"/>
      <c r="Q51" s="85"/>
      <c r="R51" s="85"/>
      <c r="S51" s="85"/>
      <c r="T51" s="85"/>
      <c r="U51" s="85"/>
      <c r="V51" s="85"/>
      <c r="W51" s="85"/>
      <c r="X51" s="85"/>
      <c r="Y51" s="85"/>
      <c r="Z51" s="85"/>
    </row>
    <row r="52" spans="2:26" ht="15" thickBot="1" x14ac:dyDescent="0.35">
      <c r="B52" s="83"/>
      <c r="C52" s="86" t="s">
        <v>358</v>
      </c>
      <c r="D52" s="84"/>
      <c r="E52" s="84"/>
      <c r="F52" s="84"/>
      <c r="G52" s="84"/>
      <c r="H52" s="84"/>
      <c r="I52" s="85"/>
      <c r="J52" s="85"/>
      <c r="K52" s="85"/>
      <c r="L52" s="85"/>
      <c r="M52" s="85"/>
      <c r="N52" s="85"/>
      <c r="O52" s="85"/>
      <c r="P52" s="85"/>
      <c r="Q52" s="85"/>
      <c r="R52" s="85"/>
      <c r="S52" s="85"/>
      <c r="T52" s="85"/>
      <c r="U52" s="85"/>
      <c r="V52" s="85"/>
      <c r="W52" s="85"/>
      <c r="X52" s="85"/>
      <c r="Y52" s="85"/>
      <c r="Z52" s="85"/>
    </row>
    <row r="53" spans="2:26" ht="15" thickBot="1" x14ac:dyDescent="0.35">
      <c r="B53" s="88">
        <v>118</v>
      </c>
      <c r="C53" s="78" t="s">
        <v>359</v>
      </c>
      <c r="D53" s="78" t="s">
        <v>360</v>
      </c>
      <c r="E53" s="84">
        <v>1</v>
      </c>
      <c r="F53" s="84"/>
      <c r="G53" s="84" t="s">
        <v>10</v>
      </c>
      <c r="H53" s="84"/>
      <c r="I53" s="85">
        <v>35000</v>
      </c>
      <c r="J53" s="85"/>
      <c r="K53" s="85"/>
      <c r="L53" s="85">
        <v>35000</v>
      </c>
      <c r="M53" s="85"/>
      <c r="N53" s="85"/>
      <c r="O53" s="85">
        <v>6300</v>
      </c>
      <c r="P53" s="85"/>
      <c r="Q53" s="85"/>
      <c r="R53" s="85">
        <v>41300</v>
      </c>
      <c r="S53" s="85"/>
      <c r="T53" s="85"/>
      <c r="U53" s="85">
        <v>12</v>
      </c>
      <c r="V53" s="85"/>
      <c r="W53" s="85"/>
      <c r="X53" s="85">
        <f>R53*U53</f>
        <v>495600</v>
      </c>
      <c r="Y53" s="85"/>
      <c r="Z53" s="85"/>
    </row>
    <row r="54" spans="2:26" ht="15" thickBot="1" x14ac:dyDescent="0.35">
      <c r="B54" s="83">
        <v>119</v>
      </c>
      <c r="C54" s="84" t="s">
        <v>361</v>
      </c>
      <c r="D54" s="86" t="s">
        <v>362</v>
      </c>
      <c r="E54" s="84">
        <v>1</v>
      </c>
      <c r="F54" s="84"/>
      <c r="G54" s="84" t="s">
        <v>10</v>
      </c>
      <c r="H54" s="84"/>
      <c r="I54" s="85">
        <v>30000</v>
      </c>
      <c r="J54" s="85"/>
      <c r="K54" s="85"/>
      <c r="L54" s="85">
        <v>30000</v>
      </c>
      <c r="M54" s="85"/>
      <c r="N54" s="85"/>
      <c r="O54" s="85">
        <v>5400</v>
      </c>
      <c r="P54" s="85"/>
      <c r="Q54" s="85"/>
      <c r="R54" s="85">
        <v>35400</v>
      </c>
      <c r="S54" s="85"/>
      <c r="T54" s="85"/>
      <c r="U54" s="85">
        <v>12</v>
      </c>
      <c r="V54" s="85"/>
      <c r="W54" s="85"/>
      <c r="X54" s="85">
        <f>R54*U54</f>
        <v>424800</v>
      </c>
      <c r="Y54" s="85"/>
      <c r="Z54" s="85"/>
    </row>
    <row r="55" spans="2:26" ht="15" thickBot="1" x14ac:dyDescent="0.35">
      <c r="B55" s="83"/>
      <c r="C55" s="84"/>
      <c r="D55" s="86" t="s">
        <v>363</v>
      </c>
      <c r="E55" s="84"/>
      <c r="F55" s="84"/>
      <c r="G55" s="84"/>
      <c r="H55" s="84"/>
      <c r="I55" s="85"/>
      <c r="J55" s="85"/>
      <c r="K55" s="85"/>
      <c r="L55" s="85"/>
      <c r="M55" s="85"/>
      <c r="N55" s="85"/>
      <c r="O55" s="85"/>
      <c r="P55" s="85"/>
      <c r="Q55" s="85"/>
      <c r="R55" s="85"/>
      <c r="S55" s="85"/>
      <c r="T55" s="85"/>
      <c r="U55" s="85"/>
      <c r="V55" s="85"/>
      <c r="W55" s="85"/>
      <c r="X55" s="85"/>
      <c r="Y55" s="85"/>
      <c r="Z55" s="85"/>
    </row>
    <row r="56" spans="2:26" ht="15" thickBot="1" x14ac:dyDescent="0.35">
      <c r="B56" s="83"/>
      <c r="C56" s="84"/>
      <c r="D56" s="86" t="s">
        <v>364</v>
      </c>
      <c r="E56" s="84"/>
      <c r="F56" s="84"/>
      <c r="G56" s="84"/>
      <c r="H56" s="84"/>
      <c r="I56" s="85"/>
      <c r="J56" s="85"/>
      <c r="K56" s="85"/>
      <c r="L56" s="85"/>
      <c r="M56" s="85"/>
      <c r="N56" s="85"/>
      <c r="O56" s="85"/>
      <c r="P56" s="85"/>
      <c r="Q56" s="85"/>
      <c r="R56" s="85"/>
      <c r="S56" s="85"/>
      <c r="T56" s="85"/>
      <c r="U56" s="85"/>
      <c r="V56" s="85"/>
      <c r="W56" s="85"/>
      <c r="X56" s="85"/>
      <c r="Y56" s="85"/>
      <c r="Z56" s="85"/>
    </row>
    <row r="57" spans="2:26" ht="15" thickBot="1" x14ac:dyDescent="0.35">
      <c r="B57" s="83"/>
      <c r="C57" s="84"/>
      <c r="D57" s="86" t="s">
        <v>365</v>
      </c>
      <c r="E57" s="84"/>
      <c r="F57" s="84"/>
      <c r="G57" s="84"/>
      <c r="H57" s="84"/>
      <c r="I57" s="85"/>
      <c r="J57" s="85"/>
      <c r="K57" s="85"/>
      <c r="L57" s="85"/>
      <c r="M57" s="85"/>
      <c r="N57" s="85"/>
      <c r="O57" s="85"/>
      <c r="P57" s="85"/>
      <c r="Q57" s="85"/>
      <c r="R57" s="85"/>
      <c r="S57" s="85"/>
      <c r="T57" s="85"/>
      <c r="U57" s="85"/>
      <c r="V57" s="85"/>
      <c r="W57" s="85"/>
      <c r="X57" s="85"/>
      <c r="Y57" s="85"/>
      <c r="Z57" s="85"/>
    </row>
    <row r="58" spans="2:26" ht="15" thickBot="1" x14ac:dyDescent="0.35">
      <c r="B58" s="83"/>
      <c r="C58" s="84"/>
      <c r="D58" s="86" t="s">
        <v>366</v>
      </c>
      <c r="E58" s="84"/>
      <c r="F58" s="84"/>
      <c r="G58" s="84"/>
      <c r="H58" s="84"/>
      <c r="I58" s="85"/>
      <c r="J58" s="85"/>
      <c r="K58" s="85"/>
      <c r="L58" s="85"/>
      <c r="M58" s="85"/>
      <c r="N58" s="85"/>
      <c r="O58" s="85"/>
      <c r="P58" s="85"/>
      <c r="Q58" s="85"/>
      <c r="R58" s="85"/>
      <c r="S58" s="85"/>
      <c r="T58" s="85"/>
      <c r="U58" s="85"/>
      <c r="V58" s="85"/>
      <c r="W58" s="85"/>
      <c r="X58" s="85"/>
      <c r="Y58" s="85"/>
      <c r="Z58" s="85"/>
    </row>
    <row r="59" spans="2:26" ht="15" thickBot="1" x14ac:dyDescent="0.35">
      <c r="B59" s="83"/>
      <c r="C59" s="84"/>
      <c r="D59" s="86" t="s">
        <v>367</v>
      </c>
      <c r="E59" s="84"/>
      <c r="F59" s="84"/>
      <c r="G59" s="84"/>
      <c r="H59" s="84"/>
      <c r="I59" s="85"/>
      <c r="J59" s="85"/>
      <c r="K59" s="85"/>
      <c r="L59" s="85"/>
      <c r="M59" s="85"/>
      <c r="N59" s="85"/>
      <c r="O59" s="85"/>
      <c r="P59" s="85"/>
      <c r="Q59" s="85"/>
      <c r="R59" s="85"/>
      <c r="S59" s="85"/>
      <c r="T59" s="85"/>
      <c r="U59" s="85"/>
      <c r="V59" s="85"/>
      <c r="W59" s="85"/>
      <c r="X59" s="85"/>
      <c r="Y59" s="85"/>
      <c r="Z59" s="85"/>
    </row>
    <row r="60" spans="2:26" ht="15" thickBot="1" x14ac:dyDescent="0.35">
      <c r="B60" s="83"/>
      <c r="C60" s="84"/>
      <c r="D60" s="86" t="s">
        <v>368</v>
      </c>
      <c r="E60" s="84"/>
      <c r="F60" s="84"/>
      <c r="G60" s="84"/>
      <c r="H60" s="84"/>
      <c r="I60" s="85"/>
      <c r="J60" s="85"/>
      <c r="K60" s="85"/>
      <c r="L60" s="85"/>
      <c r="M60" s="85"/>
      <c r="N60" s="85"/>
      <c r="O60" s="85"/>
      <c r="P60" s="85"/>
      <c r="Q60" s="85"/>
      <c r="R60" s="85"/>
      <c r="S60" s="85"/>
      <c r="T60" s="85"/>
      <c r="U60" s="85"/>
      <c r="V60" s="85"/>
      <c r="W60" s="85"/>
      <c r="X60" s="85"/>
      <c r="Y60" s="85"/>
      <c r="Z60" s="85"/>
    </row>
    <row r="61" spans="2:26" ht="15" thickBot="1" x14ac:dyDescent="0.35">
      <c r="B61" s="83"/>
      <c r="C61" s="84"/>
      <c r="D61" s="86" t="s">
        <v>369</v>
      </c>
      <c r="E61" s="84"/>
      <c r="F61" s="84"/>
      <c r="G61" s="84"/>
      <c r="H61" s="84"/>
      <c r="I61" s="85"/>
      <c r="J61" s="85"/>
      <c r="K61" s="85"/>
      <c r="L61" s="85"/>
      <c r="M61" s="85"/>
      <c r="N61" s="85"/>
      <c r="O61" s="85"/>
      <c r="P61" s="85"/>
      <c r="Q61" s="85"/>
      <c r="R61" s="85"/>
      <c r="S61" s="85"/>
      <c r="T61" s="85"/>
      <c r="U61" s="85"/>
      <c r="V61" s="85"/>
      <c r="W61" s="85"/>
      <c r="X61" s="85"/>
      <c r="Y61" s="85"/>
      <c r="Z61" s="85"/>
    </row>
    <row r="62" spans="2:26" ht="15" thickBot="1" x14ac:dyDescent="0.35">
      <c r="B62" s="83"/>
      <c r="C62" s="84"/>
      <c r="D62" s="86" t="s">
        <v>370</v>
      </c>
      <c r="E62" s="84"/>
      <c r="F62" s="84"/>
      <c r="G62" s="84"/>
      <c r="H62" s="84"/>
      <c r="I62" s="85"/>
      <c r="J62" s="85"/>
      <c r="K62" s="85"/>
      <c r="L62" s="85"/>
      <c r="M62" s="85"/>
      <c r="N62" s="85"/>
      <c r="O62" s="85"/>
      <c r="P62" s="85"/>
      <c r="Q62" s="85"/>
      <c r="R62" s="85"/>
      <c r="S62" s="85"/>
      <c r="T62" s="85"/>
      <c r="U62" s="85"/>
      <c r="V62" s="85"/>
      <c r="W62" s="85"/>
      <c r="X62" s="85"/>
      <c r="Y62" s="85"/>
      <c r="Z62" s="85"/>
    </row>
    <row r="63" spans="2:26" ht="15" thickBot="1" x14ac:dyDescent="0.35">
      <c r="B63" s="83"/>
      <c r="C63" s="84"/>
      <c r="D63" s="86" t="s">
        <v>371</v>
      </c>
      <c r="E63" s="84"/>
      <c r="F63" s="84"/>
      <c r="G63" s="84"/>
      <c r="H63" s="84"/>
      <c r="I63" s="85"/>
      <c r="J63" s="85"/>
      <c r="K63" s="85"/>
      <c r="L63" s="85"/>
      <c r="M63" s="85"/>
      <c r="N63" s="85"/>
      <c r="O63" s="85"/>
      <c r="P63" s="85"/>
      <c r="Q63" s="85"/>
      <c r="R63" s="85"/>
      <c r="S63" s="85"/>
      <c r="T63" s="85"/>
      <c r="U63" s="85"/>
      <c r="V63" s="85"/>
      <c r="W63" s="85"/>
      <c r="X63" s="85"/>
      <c r="Y63" s="85"/>
      <c r="Z63" s="85"/>
    </row>
    <row r="64" spans="2:26" ht="15" thickBot="1" x14ac:dyDescent="0.35">
      <c r="B64" s="88">
        <v>120</v>
      </c>
      <c r="C64" s="78" t="s">
        <v>372</v>
      </c>
      <c r="D64" s="86" t="s">
        <v>373</v>
      </c>
      <c r="E64" s="84">
        <v>1</v>
      </c>
      <c r="F64" s="84"/>
      <c r="G64" s="84" t="s">
        <v>10</v>
      </c>
      <c r="H64" s="84"/>
      <c r="I64" s="85">
        <v>13350</v>
      </c>
      <c r="J64" s="85"/>
      <c r="K64" s="85"/>
      <c r="L64" s="85">
        <v>13350</v>
      </c>
      <c r="M64" s="85"/>
      <c r="N64" s="85"/>
      <c r="O64" s="85">
        <v>2403</v>
      </c>
      <c r="P64" s="85"/>
      <c r="Q64" s="85"/>
      <c r="R64" s="85">
        <v>15753</v>
      </c>
      <c r="S64" s="85"/>
      <c r="T64" s="85"/>
      <c r="U64" s="85">
        <v>12</v>
      </c>
      <c r="V64" s="85"/>
      <c r="W64" s="85"/>
      <c r="X64" s="85">
        <f>R64*U64</f>
        <v>189036</v>
      </c>
      <c r="Y64" s="85"/>
      <c r="Z64" s="85"/>
    </row>
    <row r="65" spans="2:26" ht="15" customHeight="1" thickBot="1" x14ac:dyDescent="0.35">
      <c r="B65" s="83">
        <v>121</v>
      </c>
      <c r="C65" s="84" t="s">
        <v>374</v>
      </c>
      <c r="D65" s="84"/>
      <c r="E65" s="64">
        <v>1</v>
      </c>
      <c r="F65" s="65"/>
      <c r="G65" s="64" t="s">
        <v>10</v>
      </c>
      <c r="H65" s="65"/>
      <c r="I65" s="66">
        <v>26500</v>
      </c>
      <c r="J65" s="67"/>
      <c r="K65" s="68"/>
      <c r="L65" s="66">
        <v>26500</v>
      </c>
      <c r="M65" s="67"/>
      <c r="N65" s="68"/>
      <c r="O65" s="66">
        <v>4770</v>
      </c>
      <c r="P65" s="67"/>
      <c r="Q65" s="68"/>
      <c r="R65" s="66">
        <v>31270</v>
      </c>
      <c r="S65" s="67"/>
      <c r="T65" s="68"/>
      <c r="U65" s="66">
        <v>12</v>
      </c>
      <c r="V65" s="67"/>
      <c r="W65" s="68"/>
      <c r="X65" s="66">
        <f>R65*U65</f>
        <v>375240</v>
      </c>
      <c r="Y65" s="67"/>
      <c r="Z65" s="68"/>
    </row>
    <row r="66" spans="2:26" ht="15" thickBot="1" x14ac:dyDescent="0.35">
      <c r="B66" s="83"/>
      <c r="C66" s="86" t="s">
        <v>375</v>
      </c>
      <c r="D66" s="86" t="s">
        <v>376</v>
      </c>
      <c r="E66" s="74"/>
      <c r="F66" s="75"/>
      <c r="G66" s="74"/>
      <c r="H66" s="75"/>
      <c r="I66" s="76"/>
      <c r="J66" s="96"/>
      <c r="K66" s="77"/>
      <c r="L66" s="76"/>
      <c r="M66" s="96"/>
      <c r="N66" s="77"/>
      <c r="O66" s="76"/>
      <c r="P66" s="96"/>
      <c r="Q66" s="77"/>
      <c r="R66" s="76"/>
      <c r="S66" s="96"/>
      <c r="T66" s="77"/>
      <c r="U66" s="76"/>
      <c r="V66" s="96"/>
      <c r="W66" s="77"/>
      <c r="X66" s="76"/>
      <c r="Y66" s="96"/>
      <c r="Z66" s="77"/>
    </row>
    <row r="67" spans="2:26" ht="27" thickBot="1" x14ac:dyDescent="0.35">
      <c r="B67" s="83"/>
      <c r="C67" s="86" t="s">
        <v>377</v>
      </c>
      <c r="D67" s="86" t="s">
        <v>378</v>
      </c>
      <c r="E67" s="69"/>
      <c r="F67" s="70"/>
      <c r="G67" s="69"/>
      <c r="H67" s="70"/>
      <c r="I67" s="71"/>
      <c r="J67" s="72"/>
      <c r="K67" s="73"/>
      <c r="L67" s="71"/>
      <c r="M67" s="72"/>
      <c r="N67" s="73"/>
      <c r="O67" s="71"/>
      <c r="P67" s="72"/>
      <c r="Q67" s="73"/>
      <c r="R67" s="71"/>
      <c r="S67" s="72"/>
      <c r="T67" s="73"/>
      <c r="U67" s="71"/>
      <c r="V67" s="72"/>
      <c r="W67" s="73"/>
      <c r="X67" s="71"/>
      <c r="Y67" s="72"/>
      <c r="Z67" s="73"/>
    </row>
    <row r="68" spans="2:26" ht="15" thickBot="1" x14ac:dyDescent="0.35">
      <c r="B68" s="88">
        <v>122</v>
      </c>
      <c r="C68" s="78" t="s">
        <v>379</v>
      </c>
      <c r="D68" s="78"/>
      <c r="E68" s="84">
        <v>1</v>
      </c>
      <c r="F68" s="84"/>
      <c r="G68" s="84" t="s">
        <v>10</v>
      </c>
      <c r="H68" s="84"/>
      <c r="I68" s="85">
        <v>19000</v>
      </c>
      <c r="J68" s="85"/>
      <c r="K68" s="85"/>
      <c r="L68" s="85">
        <v>19000</v>
      </c>
      <c r="M68" s="85"/>
      <c r="N68" s="85"/>
      <c r="O68" s="85">
        <v>3420</v>
      </c>
      <c r="P68" s="85"/>
      <c r="Q68" s="85"/>
      <c r="R68" s="85">
        <v>22420</v>
      </c>
      <c r="S68" s="85"/>
      <c r="T68" s="85"/>
      <c r="U68" s="85">
        <v>12</v>
      </c>
      <c r="V68" s="85"/>
      <c r="W68" s="85"/>
      <c r="X68" s="85">
        <f>R68*U68</f>
        <v>269040</v>
      </c>
      <c r="Y68" s="85"/>
      <c r="Z68" s="85"/>
    </row>
    <row r="69" spans="2:26" ht="15" thickBot="1" x14ac:dyDescent="0.35">
      <c r="B69" s="83">
        <v>123</v>
      </c>
      <c r="C69" s="83" t="s">
        <v>380</v>
      </c>
      <c r="D69" s="86" t="s">
        <v>381</v>
      </c>
      <c r="E69" s="84"/>
      <c r="F69" s="84"/>
      <c r="G69" s="84"/>
      <c r="H69" s="84"/>
      <c r="I69" s="85"/>
      <c r="J69" s="85"/>
      <c r="K69" s="85"/>
      <c r="L69" s="85"/>
      <c r="M69" s="85"/>
      <c r="N69" s="85"/>
      <c r="O69" s="85"/>
      <c r="P69" s="85"/>
      <c r="Q69" s="85"/>
      <c r="R69" s="85"/>
      <c r="S69" s="85"/>
      <c r="T69" s="85"/>
      <c r="U69" s="85"/>
      <c r="V69" s="85"/>
      <c r="W69" s="85"/>
      <c r="X69" s="85"/>
      <c r="Y69" s="85"/>
      <c r="Z69" s="85"/>
    </row>
    <row r="70" spans="2:26" ht="15" thickBot="1" x14ac:dyDescent="0.35">
      <c r="B70" s="83"/>
      <c r="C70" s="83"/>
      <c r="D70" s="86" t="s">
        <v>382</v>
      </c>
      <c r="E70" s="84"/>
      <c r="F70" s="84"/>
      <c r="G70" s="84"/>
      <c r="H70" s="84"/>
      <c r="I70" s="85"/>
      <c r="J70" s="85"/>
      <c r="K70" s="85"/>
      <c r="L70" s="85"/>
      <c r="M70" s="85"/>
      <c r="N70" s="85"/>
      <c r="O70" s="85"/>
      <c r="P70" s="85"/>
      <c r="Q70" s="85"/>
      <c r="R70" s="85"/>
      <c r="S70" s="85"/>
      <c r="T70" s="85"/>
      <c r="U70" s="85"/>
      <c r="V70" s="85"/>
      <c r="W70" s="85"/>
      <c r="X70" s="85"/>
      <c r="Y70" s="85"/>
      <c r="Z70" s="85"/>
    </row>
    <row r="71" spans="2:26" ht="15" thickBot="1" x14ac:dyDescent="0.35">
      <c r="B71" s="83"/>
      <c r="C71" s="83"/>
      <c r="D71" s="86" t="s">
        <v>383</v>
      </c>
      <c r="E71" s="84"/>
      <c r="F71" s="84"/>
      <c r="G71" s="84"/>
      <c r="H71" s="84"/>
      <c r="I71" s="85"/>
      <c r="J71" s="85"/>
      <c r="K71" s="85"/>
      <c r="L71" s="85"/>
      <c r="M71" s="85"/>
      <c r="N71" s="85"/>
      <c r="O71" s="85"/>
      <c r="P71" s="85"/>
      <c r="Q71" s="85"/>
      <c r="R71" s="85"/>
      <c r="S71" s="85"/>
      <c r="T71" s="85"/>
      <c r="U71" s="85"/>
      <c r="V71" s="85"/>
      <c r="W71" s="85"/>
      <c r="X71" s="85"/>
      <c r="Y71" s="85"/>
      <c r="Z71" s="85"/>
    </row>
    <row r="72" spans="2:26" ht="15" thickBot="1" x14ac:dyDescent="0.35">
      <c r="B72" s="83"/>
      <c r="C72" s="83"/>
      <c r="D72" s="86" t="s">
        <v>384</v>
      </c>
      <c r="E72" s="84"/>
      <c r="F72" s="84"/>
      <c r="G72" s="84"/>
      <c r="H72" s="84"/>
      <c r="I72" s="85"/>
      <c r="J72" s="85"/>
      <c r="K72" s="85"/>
      <c r="L72" s="85"/>
      <c r="M72" s="85"/>
      <c r="N72" s="85"/>
      <c r="O72" s="85"/>
      <c r="P72" s="85"/>
      <c r="Q72" s="85"/>
      <c r="R72" s="85"/>
      <c r="S72" s="85"/>
      <c r="T72" s="85"/>
      <c r="U72" s="85"/>
      <c r="V72" s="85"/>
      <c r="W72" s="85"/>
      <c r="X72" s="85"/>
      <c r="Y72" s="85"/>
      <c r="Z72" s="85"/>
    </row>
    <row r="73" spans="2:26" ht="15" thickBot="1" x14ac:dyDescent="0.35">
      <c r="B73" s="83"/>
      <c r="C73" s="83"/>
      <c r="D73" s="86" t="s">
        <v>385</v>
      </c>
      <c r="E73" s="84"/>
      <c r="F73" s="84"/>
      <c r="G73" s="84"/>
      <c r="H73" s="84"/>
      <c r="I73" s="85"/>
      <c r="J73" s="85"/>
      <c r="K73" s="85"/>
      <c r="L73" s="85"/>
      <c r="M73" s="85"/>
      <c r="N73" s="85"/>
      <c r="O73" s="85"/>
      <c r="P73" s="85"/>
      <c r="Q73" s="85"/>
      <c r="R73" s="85"/>
      <c r="S73" s="85"/>
      <c r="T73" s="85"/>
      <c r="U73" s="85"/>
      <c r="V73" s="85"/>
      <c r="W73" s="85"/>
      <c r="X73" s="85"/>
      <c r="Y73" s="85"/>
      <c r="Z73" s="85"/>
    </row>
    <row r="74" spans="2:26" ht="15" thickBot="1" x14ac:dyDescent="0.35">
      <c r="B74" s="83"/>
      <c r="C74" s="83"/>
      <c r="D74" s="86" t="s">
        <v>386</v>
      </c>
      <c r="E74" s="84"/>
      <c r="F74" s="84"/>
      <c r="G74" s="84"/>
      <c r="H74" s="84"/>
      <c r="I74" s="85"/>
      <c r="J74" s="85"/>
      <c r="K74" s="85"/>
      <c r="L74" s="85"/>
      <c r="M74" s="85"/>
      <c r="N74" s="85"/>
      <c r="O74" s="85"/>
      <c r="P74" s="85"/>
      <c r="Q74" s="85"/>
      <c r="R74" s="85"/>
      <c r="S74" s="85"/>
      <c r="T74" s="85"/>
      <c r="U74" s="85"/>
      <c r="V74" s="85"/>
      <c r="W74" s="85"/>
      <c r="X74" s="85"/>
      <c r="Y74" s="85"/>
      <c r="Z74" s="85"/>
    </row>
    <row r="75" spans="2:26" ht="15" thickBot="1" x14ac:dyDescent="0.35">
      <c r="B75" s="83"/>
      <c r="C75" s="83"/>
      <c r="D75" s="86" t="s">
        <v>387</v>
      </c>
      <c r="E75" s="84"/>
      <c r="F75" s="84"/>
      <c r="G75" s="84"/>
      <c r="H75" s="84"/>
      <c r="I75" s="85"/>
      <c r="J75" s="85"/>
      <c r="K75" s="85"/>
      <c r="L75" s="85"/>
      <c r="M75" s="85"/>
      <c r="N75" s="85"/>
      <c r="O75" s="85"/>
      <c r="P75" s="85"/>
      <c r="Q75" s="85"/>
      <c r="R75" s="85"/>
      <c r="S75" s="85"/>
      <c r="T75" s="85"/>
      <c r="U75" s="85"/>
      <c r="V75" s="85"/>
      <c r="W75" s="85"/>
      <c r="X75" s="85"/>
      <c r="Y75" s="85"/>
      <c r="Z75" s="85"/>
    </row>
    <row r="76" spans="2:26" ht="15" thickBot="1" x14ac:dyDescent="0.35">
      <c r="B76" s="83"/>
      <c r="C76" s="83"/>
      <c r="D76" s="86" t="s">
        <v>388</v>
      </c>
      <c r="E76" s="84"/>
      <c r="F76" s="84"/>
      <c r="G76" s="84"/>
      <c r="H76" s="84"/>
      <c r="I76" s="85"/>
      <c r="J76" s="85"/>
      <c r="K76" s="85"/>
      <c r="L76" s="85"/>
      <c r="M76" s="85"/>
      <c r="N76" s="85"/>
      <c r="O76" s="85"/>
      <c r="P76" s="85"/>
      <c r="Q76" s="85"/>
      <c r="R76" s="85"/>
      <c r="S76" s="85"/>
      <c r="T76" s="85"/>
      <c r="U76" s="85"/>
      <c r="V76" s="85"/>
      <c r="W76" s="85"/>
      <c r="X76" s="85"/>
      <c r="Y76" s="85"/>
      <c r="Z76" s="85"/>
    </row>
    <row r="77" spans="2:26" ht="15" thickBot="1" x14ac:dyDescent="0.35">
      <c r="B77" s="83"/>
      <c r="C77" s="83"/>
      <c r="D77" s="86" t="s">
        <v>389</v>
      </c>
      <c r="E77" s="84"/>
      <c r="F77" s="84"/>
      <c r="G77" s="84"/>
      <c r="H77" s="84"/>
      <c r="I77" s="85"/>
      <c r="J77" s="85"/>
      <c r="K77" s="85"/>
      <c r="L77" s="85"/>
      <c r="M77" s="85"/>
      <c r="N77" s="85"/>
      <c r="O77" s="85"/>
      <c r="P77" s="85"/>
      <c r="Q77" s="85"/>
      <c r="R77" s="85"/>
      <c r="S77" s="85"/>
      <c r="T77" s="85"/>
      <c r="U77" s="85"/>
      <c r="V77" s="85"/>
      <c r="W77" s="85"/>
      <c r="X77" s="85"/>
      <c r="Y77" s="85"/>
      <c r="Z77" s="85"/>
    </row>
    <row r="78" spans="2:26" ht="15" thickBot="1" x14ac:dyDescent="0.35">
      <c r="B78" s="83"/>
      <c r="C78" s="83"/>
      <c r="D78" s="86" t="s">
        <v>390</v>
      </c>
      <c r="E78" s="84"/>
      <c r="F78" s="84"/>
      <c r="G78" s="84"/>
      <c r="H78" s="84"/>
      <c r="I78" s="85"/>
      <c r="J78" s="85"/>
      <c r="K78" s="85"/>
      <c r="L78" s="85"/>
      <c r="M78" s="85"/>
      <c r="N78" s="85"/>
      <c r="O78" s="85"/>
      <c r="P78" s="85"/>
      <c r="Q78" s="85"/>
      <c r="R78" s="85"/>
      <c r="S78" s="85"/>
      <c r="T78" s="85"/>
      <c r="U78" s="85"/>
      <c r="V78" s="85"/>
      <c r="W78" s="85"/>
      <c r="X78" s="85"/>
      <c r="Y78" s="85"/>
      <c r="Z78" s="85"/>
    </row>
    <row r="79" spans="2:26" ht="15" thickBot="1" x14ac:dyDescent="0.35">
      <c r="B79" s="83"/>
      <c r="C79" s="83"/>
      <c r="D79" s="86" t="s">
        <v>391</v>
      </c>
      <c r="E79" s="84"/>
      <c r="F79" s="84"/>
      <c r="G79" s="84"/>
      <c r="H79" s="84"/>
      <c r="I79" s="85"/>
      <c r="J79" s="85"/>
      <c r="K79" s="85"/>
      <c r="L79" s="85"/>
      <c r="M79" s="85"/>
      <c r="N79" s="85"/>
      <c r="O79" s="85"/>
      <c r="P79" s="85"/>
      <c r="Q79" s="85"/>
      <c r="R79" s="85"/>
      <c r="S79" s="85"/>
      <c r="T79" s="85"/>
      <c r="U79" s="85"/>
      <c r="V79" s="85"/>
      <c r="W79" s="85"/>
      <c r="X79" s="85"/>
      <c r="Y79" s="85"/>
      <c r="Z79" s="85"/>
    </row>
    <row r="80" spans="2:26" ht="15" thickBot="1" x14ac:dyDescent="0.35">
      <c r="B80" s="83"/>
      <c r="C80" s="83"/>
      <c r="D80" s="86" t="s">
        <v>392</v>
      </c>
      <c r="E80" s="84"/>
      <c r="F80" s="84"/>
      <c r="G80" s="84"/>
      <c r="H80" s="84"/>
      <c r="I80" s="85"/>
      <c r="J80" s="85"/>
      <c r="K80" s="85"/>
      <c r="L80" s="85"/>
      <c r="M80" s="85"/>
      <c r="N80" s="85"/>
      <c r="O80" s="85"/>
      <c r="P80" s="85"/>
      <c r="Q80" s="85"/>
      <c r="R80" s="85"/>
      <c r="S80" s="85"/>
      <c r="T80" s="85"/>
      <c r="U80" s="85"/>
      <c r="V80" s="85"/>
      <c r="W80" s="85"/>
      <c r="X80" s="85"/>
      <c r="Y80" s="85"/>
      <c r="Z80" s="85"/>
    </row>
    <row r="81" spans="2:26" ht="15" thickBot="1" x14ac:dyDescent="0.35">
      <c r="B81" s="83"/>
      <c r="C81" s="83"/>
      <c r="D81" s="86" t="s">
        <v>393</v>
      </c>
      <c r="E81" s="84"/>
      <c r="F81" s="84"/>
      <c r="G81" s="84"/>
      <c r="H81" s="84"/>
      <c r="I81" s="85"/>
      <c r="J81" s="85"/>
      <c r="K81" s="85"/>
      <c r="L81" s="85"/>
      <c r="M81" s="85"/>
      <c r="N81" s="85"/>
      <c r="O81" s="85"/>
      <c r="P81" s="85"/>
      <c r="Q81" s="85"/>
      <c r="R81" s="85"/>
      <c r="S81" s="85"/>
      <c r="T81" s="85"/>
      <c r="U81" s="85"/>
      <c r="V81" s="85"/>
      <c r="W81" s="85"/>
      <c r="X81" s="85"/>
      <c r="Y81" s="85"/>
      <c r="Z81" s="85"/>
    </row>
    <row r="82" spans="2:26" ht="15" thickBot="1" x14ac:dyDescent="0.35">
      <c r="B82" s="83">
        <v>124</v>
      </c>
      <c r="C82" s="83" t="s">
        <v>394</v>
      </c>
      <c r="D82" s="83"/>
      <c r="E82" s="64">
        <v>1</v>
      </c>
      <c r="F82" s="65"/>
      <c r="G82" s="64" t="s">
        <v>10</v>
      </c>
      <c r="H82" s="65"/>
      <c r="I82" s="66">
        <v>21250</v>
      </c>
      <c r="J82" s="67"/>
      <c r="K82" s="68"/>
      <c r="L82" s="66">
        <v>21250</v>
      </c>
      <c r="M82" s="67"/>
      <c r="N82" s="68"/>
      <c r="O82" s="66">
        <v>3825</v>
      </c>
      <c r="P82" s="67"/>
      <c r="Q82" s="68"/>
      <c r="R82" s="66">
        <v>25075</v>
      </c>
      <c r="S82" s="67"/>
      <c r="T82" s="68"/>
      <c r="U82" s="66">
        <v>12</v>
      </c>
      <c r="V82" s="67"/>
      <c r="W82" s="68"/>
      <c r="X82" s="66">
        <f>R82*U82</f>
        <v>300900</v>
      </c>
      <c r="Y82" s="67"/>
      <c r="Z82" s="68"/>
    </row>
    <row r="83" spans="2:26" ht="15" thickBot="1" x14ac:dyDescent="0.35">
      <c r="B83" s="83"/>
      <c r="C83" s="86" t="s">
        <v>395</v>
      </c>
      <c r="D83" s="78"/>
      <c r="E83" s="74"/>
      <c r="F83" s="75"/>
      <c r="G83" s="74"/>
      <c r="H83" s="75"/>
      <c r="I83" s="76"/>
      <c r="J83" s="96"/>
      <c r="K83" s="77"/>
      <c r="L83" s="76"/>
      <c r="M83" s="96"/>
      <c r="N83" s="77"/>
      <c r="O83" s="76"/>
      <c r="P83" s="96"/>
      <c r="Q83" s="77"/>
      <c r="R83" s="76"/>
      <c r="S83" s="96"/>
      <c r="T83" s="77"/>
      <c r="U83" s="76"/>
      <c r="V83" s="96"/>
      <c r="W83" s="77"/>
      <c r="X83" s="76"/>
      <c r="Y83" s="96"/>
      <c r="Z83" s="77"/>
    </row>
    <row r="84" spans="2:26" ht="15" thickBot="1" x14ac:dyDescent="0.35">
      <c r="B84" s="83"/>
      <c r="C84" s="87" t="s">
        <v>396</v>
      </c>
      <c r="D84" s="86" t="s">
        <v>397</v>
      </c>
      <c r="E84" s="74"/>
      <c r="F84" s="75"/>
      <c r="G84" s="74"/>
      <c r="H84" s="75"/>
      <c r="I84" s="76"/>
      <c r="J84" s="96"/>
      <c r="K84" s="77"/>
      <c r="L84" s="76"/>
      <c r="M84" s="96"/>
      <c r="N84" s="77"/>
      <c r="O84" s="76"/>
      <c r="P84" s="96"/>
      <c r="Q84" s="77"/>
      <c r="R84" s="76"/>
      <c r="S84" s="96"/>
      <c r="T84" s="77"/>
      <c r="U84" s="76"/>
      <c r="V84" s="96"/>
      <c r="W84" s="77"/>
      <c r="X84" s="76"/>
      <c r="Y84" s="96"/>
      <c r="Z84" s="77"/>
    </row>
    <row r="85" spans="2:26" ht="15" thickBot="1" x14ac:dyDescent="0.35">
      <c r="B85" s="83"/>
      <c r="C85" s="87"/>
      <c r="D85" s="86" t="s">
        <v>398</v>
      </c>
      <c r="E85" s="74"/>
      <c r="F85" s="75"/>
      <c r="G85" s="74"/>
      <c r="H85" s="75"/>
      <c r="I85" s="76"/>
      <c r="J85" s="96"/>
      <c r="K85" s="77"/>
      <c r="L85" s="76"/>
      <c r="M85" s="96"/>
      <c r="N85" s="77"/>
      <c r="O85" s="76"/>
      <c r="P85" s="96"/>
      <c r="Q85" s="77"/>
      <c r="R85" s="76"/>
      <c r="S85" s="96"/>
      <c r="T85" s="77"/>
      <c r="U85" s="76"/>
      <c r="V85" s="96"/>
      <c r="W85" s="77"/>
      <c r="X85" s="76"/>
      <c r="Y85" s="96"/>
      <c r="Z85" s="77"/>
    </row>
    <row r="86" spans="2:26" ht="15" thickBot="1" x14ac:dyDescent="0.35">
      <c r="B86" s="83"/>
      <c r="C86" s="86" t="s">
        <v>399</v>
      </c>
      <c r="D86" s="86" t="s">
        <v>400</v>
      </c>
      <c r="E86" s="74"/>
      <c r="F86" s="75"/>
      <c r="G86" s="74"/>
      <c r="H86" s="75"/>
      <c r="I86" s="76"/>
      <c r="J86" s="96"/>
      <c r="K86" s="77"/>
      <c r="L86" s="76"/>
      <c r="M86" s="96"/>
      <c r="N86" s="77"/>
      <c r="O86" s="76"/>
      <c r="P86" s="96"/>
      <c r="Q86" s="77"/>
      <c r="R86" s="76"/>
      <c r="S86" s="96"/>
      <c r="T86" s="77"/>
      <c r="U86" s="76"/>
      <c r="V86" s="96"/>
      <c r="W86" s="77"/>
      <c r="X86" s="76"/>
      <c r="Y86" s="96"/>
      <c r="Z86" s="77"/>
    </row>
    <row r="87" spans="2:26" ht="15" thickBot="1" x14ac:dyDescent="0.35">
      <c r="B87" s="83"/>
      <c r="C87" s="86" t="s">
        <v>401</v>
      </c>
      <c r="D87" s="86" t="s">
        <v>402</v>
      </c>
      <c r="E87" s="74"/>
      <c r="F87" s="75"/>
      <c r="G87" s="74"/>
      <c r="H87" s="75"/>
      <c r="I87" s="76"/>
      <c r="J87" s="96"/>
      <c r="K87" s="77"/>
      <c r="L87" s="76"/>
      <c r="M87" s="96"/>
      <c r="N87" s="77"/>
      <c r="O87" s="76"/>
      <c r="P87" s="96"/>
      <c r="Q87" s="77"/>
      <c r="R87" s="76"/>
      <c r="S87" s="96"/>
      <c r="T87" s="77"/>
      <c r="U87" s="76"/>
      <c r="V87" s="96"/>
      <c r="W87" s="77"/>
      <c r="X87" s="76"/>
      <c r="Y87" s="96"/>
      <c r="Z87" s="77"/>
    </row>
    <row r="88" spans="2:26" ht="15" thickBot="1" x14ac:dyDescent="0.35">
      <c r="B88" s="83"/>
      <c r="C88" s="86" t="s">
        <v>403</v>
      </c>
      <c r="D88" s="86" t="s">
        <v>288</v>
      </c>
      <c r="E88" s="74"/>
      <c r="F88" s="75"/>
      <c r="G88" s="74"/>
      <c r="H88" s="75"/>
      <c r="I88" s="76"/>
      <c r="J88" s="96"/>
      <c r="K88" s="77"/>
      <c r="L88" s="76"/>
      <c r="M88" s="96"/>
      <c r="N88" s="77"/>
      <c r="O88" s="76"/>
      <c r="P88" s="96"/>
      <c r="Q88" s="77"/>
      <c r="R88" s="76"/>
      <c r="S88" s="96"/>
      <c r="T88" s="77"/>
      <c r="U88" s="76"/>
      <c r="V88" s="96"/>
      <c r="W88" s="77"/>
      <c r="X88" s="76"/>
      <c r="Y88" s="96"/>
      <c r="Z88" s="77"/>
    </row>
    <row r="89" spans="2:26" ht="15" thickBot="1" x14ac:dyDescent="0.35">
      <c r="B89" s="83"/>
      <c r="C89" s="86" t="s">
        <v>404</v>
      </c>
      <c r="D89" s="86" t="s">
        <v>404</v>
      </c>
      <c r="E89" s="74"/>
      <c r="F89" s="75"/>
      <c r="G89" s="74"/>
      <c r="H89" s="75"/>
      <c r="I89" s="76"/>
      <c r="J89" s="96"/>
      <c r="K89" s="77"/>
      <c r="L89" s="76"/>
      <c r="M89" s="96"/>
      <c r="N89" s="77"/>
      <c r="O89" s="76"/>
      <c r="P89" s="96"/>
      <c r="Q89" s="77"/>
      <c r="R89" s="76"/>
      <c r="S89" s="96"/>
      <c r="T89" s="77"/>
      <c r="U89" s="76"/>
      <c r="V89" s="96"/>
      <c r="W89" s="77"/>
      <c r="X89" s="76"/>
      <c r="Y89" s="96"/>
      <c r="Z89" s="77"/>
    </row>
    <row r="90" spans="2:26" ht="15" thickBot="1" x14ac:dyDescent="0.35">
      <c r="B90" s="83"/>
      <c r="C90" s="86" t="s">
        <v>405</v>
      </c>
      <c r="D90" s="86" t="s">
        <v>406</v>
      </c>
      <c r="E90" s="74"/>
      <c r="F90" s="75"/>
      <c r="G90" s="74"/>
      <c r="H90" s="75"/>
      <c r="I90" s="76"/>
      <c r="J90" s="96"/>
      <c r="K90" s="77"/>
      <c r="L90" s="76"/>
      <c r="M90" s="96"/>
      <c r="N90" s="77"/>
      <c r="O90" s="76"/>
      <c r="P90" s="96"/>
      <c r="Q90" s="77"/>
      <c r="R90" s="76"/>
      <c r="S90" s="96"/>
      <c r="T90" s="77"/>
      <c r="U90" s="76"/>
      <c r="V90" s="96"/>
      <c r="W90" s="77"/>
      <c r="X90" s="76"/>
      <c r="Y90" s="96"/>
      <c r="Z90" s="77"/>
    </row>
    <row r="91" spans="2:26" ht="15" thickBot="1" x14ac:dyDescent="0.35">
      <c r="B91" s="83"/>
      <c r="C91" s="86" t="s">
        <v>298</v>
      </c>
      <c r="D91" s="84"/>
      <c r="E91" s="74"/>
      <c r="F91" s="75"/>
      <c r="G91" s="74"/>
      <c r="H91" s="75"/>
      <c r="I91" s="76"/>
      <c r="J91" s="96"/>
      <c r="K91" s="77"/>
      <c r="L91" s="76"/>
      <c r="M91" s="96"/>
      <c r="N91" s="77"/>
      <c r="O91" s="76"/>
      <c r="P91" s="96"/>
      <c r="Q91" s="77"/>
      <c r="R91" s="76"/>
      <c r="S91" s="96"/>
      <c r="T91" s="77"/>
      <c r="U91" s="76"/>
      <c r="V91" s="96"/>
      <c r="W91" s="77"/>
      <c r="X91" s="76"/>
      <c r="Y91" s="96"/>
      <c r="Z91" s="77"/>
    </row>
    <row r="92" spans="2:26" ht="15" thickBot="1" x14ac:dyDescent="0.35">
      <c r="B92" s="83"/>
      <c r="C92" s="86" t="s">
        <v>300</v>
      </c>
      <c r="D92" s="84"/>
      <c r="E92" s="74"/>
      <c r="F92" s="75"/>
      <c r="G92" s="74"/>
      <c r="H92" s="75"/>
      <c r="I92" s="76"/>
      <c r="J92" s="96"/>
      <c r="K92" s="77"/>
      <c r="L92" s="76"/>
      <c r="M92" s="96"/>
      <c r="N92" s="77"/>
      <c r="O92" s="76"/>
      <c r="P92" s="96"/>
      <c r="Q92" s="77"/>
      <c r="R92" s="76"/>
      <c r="S92" s="96"/>
      <c r="T92" s="77"/>
      <c r="U92" s="76"/>
      <c r="V92" s="96"/>
      <c r="W92" s="77"/>
      <c r="X92" s="76"/>
      <c r="Y92" s="96"/>
      <c r="Z92" s="77"/>
    </row>
    <row r="93" spans="2:26" ht="15" thickBot="1" x14ac:dyDescent="0.35">
      <c r="B93" s="83"/>
      <c r="C93" s="86" t="s">
        <v>301</v>
      </c>
      <c r="D93" s="84"/>
      <c r="E93" s="74"/>
      <c r="F93" s="75"/>
      <c r="G93" s="74"/>
      <c r="H93" s="75"/>
      <c r="I93" s="76"/>
      <c r="J93" s="96"/>
      <c r="K93" s="77"/>
      <c r="L93" s="76"/>
      <c r="M93" s="96"/>
      <c r="N93" s="77"/>
      <c r="O93" s="76"/>
      <c r="P93" s="96"/>
      <c r="Q93" s="77"/>
      <c r="R93" s="76"/>
      <c r="S93" s="96"/>
      <c r="T93" s="77"/>
      <c r="U93" s="76"/>
      <c r="V93" s="96"/>
      <c r="W93" s="77"/>
      <c r="X93" s="76"/>
      <c r="Y93" s="96"/>
      <c r="Z93" s="77"/>
    </row>
    <row r="94" spans="2:26" ht="15" thickBot="1" x14ac:dyDescent="0.35">
      <c r="B94" s="83"/>
      <c r="C94" s="86" t="s">
        <v>407</v>
      </c>
      <c r="D94" s="84"/>
      <c r="E94" s="74"/>
      <c r="F94" s="75"/>
      <c r="G94" s="74"/>
      <c r="H94" s="75"/>
      <c r="I94" s="76"/>
      <c r="J94" s="96"/>
      <c r="K94" s="77"/>
      <c r="L94" s="76"/>
      <c r="M94" s="96"/>
      <c r="N94" s="77"/>
      <c r="O94" s="76"/>
      <c r="P94" s="96"/>
      <c r="Q94" s="77"/>
      <c r="R94" s="76"/>
      <c r="S94" s="96"/>
      <c r="T94" s="77"/>
      <c r="U94" s="76"/>
      <c r="V94" s="96"/>
      <c r="W94" s="77"/>
      <c r="X94" s="76"/>
      <c r="Y94" s="96"/>
      <c r="Z94" s="77"/>
    </row>
    <row r="95" spans="2:26" ht="15" thickBot="1" x14ac:dyDescent="0.35">
      <c r="B95" s="83"/>
      <c r="C95" s="86" t="s">
        <v>408</v>
      </c>
      <c r="D95" s="84"/>
      <c r="E95" s="74"/>
      <c r="F95" s="75"/>
      <c r="G95" s="74"/>
      <c r="H95" s="75"/>
      <c r="I95" s="76"/>
      <c r="J95" s="96"/>
      <c r="K95" s="77"/>
      <c r="L95" s="76"/>
      <c r="M95" s="96"/>
      <c r="N95" s="77"/>
      <c r="O95" s="76"/>
      <c r="P95" s="96"/>
      <c r="Q95" s="77"/>
      <c r="R95" s="76"/>
      <c r="S95" s="96"/>
      <c r="T95" s="77"/>
      <c r="U95" s="76"/>
      <c r="V95" s="96"/>
      <c r="W95" s="77"/>
      <c r="X95" s="76"/>
      <c r="Y95" s="96"/>
      <c r="Z95" s="77"/>
    </row>
    <row r="96" spans="2:26" ht="15" thickBot="1" x14ac:dyDescent="0.35">
      <c r="B96" s="83"/>
      <c r="C96" s="86" t="s">
        <v>373</v>
      </c>
      <c r="D96" s="86" t="s">
        <v>409</v>
      </c>
      <c r="E96" s="74"/>
      <c r="F96" s="75"/>
      <c r="G96" s="74"/>
      <c r="H96" s="75"/>
      <c r="I96" s="76"/>
      <c r="J96" s="96"/>
      <c r="K96" s="77"/>
      <c r="L96" s="76"/>
      <c r="M96" s="96"/>
      <c r="N96" s="77"/>
      <c r="O96" s="76"/>
      <c r="P96" s="96"/>
      <c r="Q96" s="77"/>
      <c r="R96" s="76"/>
      <c r="S96" s="96"/>
      <c r="T96" s="77"/>
      <c r="U96" s="76"/>
      <c r="V96" s="96"/>
      <c r="W96" s="77"/>
      <c r="X96" s="76"/>
      <c r="Y96" s="96"/>
      <c r="Z96" s="77"/>
    </row>
    <row r="97" spans="2:26" ht="15" thickBot="1" x14ac:dyDescent="0.35">
      <c r="B97" s="83"/>
      <c r="C97" s="86" t="s">
        <v>410</v>
      </c>
      <c r="D97" s="78"/>
      <c r="E97" s="74"/>
      <c r="F97" s="75"/>
      <c r="G97" s="74"/>
      <c r="H97" s="75"/>
      <c r="I97" s="76"/>
      <c r="J97" s="96"/>
      <c r="K97" s="77"/>
      <c r="L97" s="76"/>
      <c r="M97" s="96"/>
      <c r="N97" s="77"/>
      <c r="O97" s="76"/>
      <c r="P97" s="96"/>
      <c r="Q97" s="77"/>
      <c r="R97" s="76"/>
      <c r="S97" s="96"/>
      <c r="T97" s="77"/>
      <c r="U97" s="76"/>
      <c r="V97" s="96"/>
      <c r="W97" s="77"/>
      <c r="X97" s="76"/>
      <c r="Y97" s="96"/>
      <c r="Z97" s="77"/>
    </row>
    <row r="98" spans="2:26" ht="27" thickBot="1" x14ac:dyDescent="0.35">
      <c r="B98" s="83"/>
      <c r="C98" s="86" t="s">
        <v>411</v>
      </c>
      <c r="D98" s="86" t="s">
        <v>412</v>
      </c>
      <c r="E98" s="74"/>
      <c r="F98" s="75"/>
      <c r="G98" s="74"/>
      <c r="H98" s="75"/>
      <c r="I98" s="76"/>
      <c r="J98" s="96"/>
      <c r="K98" s="77"/>
      <c r="L98" s="76"/>
      <c r="M98" s="96"/>
      <c r="N98" s="77"/>
      <c r="O98" s="76"/>
      <c r="P98" s="96"/>
      <c r="Q98" s="77"/>
      <c r="R98" s="76"/>
      <c r="S98" s="96"/>
      <c r="T98" s="77"/>
      <c r="U98" s="76"/>
      <c r="V98" s="96"/>
      <c r="W98" s="77"/>
      <c r="X98" s="76"/>
      <c r="Y98" s="96"/>
      <c r="Z98" s="77"/>
    </row>
    <row r="99" spans="2:26" ht="15" thickBot="1" x14ac:dyDescent="0.35">
      <c r="B99" s="83"/>
      <c r="C99" s="86" t="s">
        <v>413</v>
      </c>
      <c r="D99" s="84"/>
      <c r="E99" s="74"/>
      <c r="F99" s="75"/>
      <c r="G99" s="74"/>
      <c r="H99" s="75"/>
      <c r="I99" s="76"/>
      <c r="J99" s="96"/>
      <c r="K99" s="77"/>
      <c r="L99" s="76"/>
      <c r="M99" s="96"/>
      <c r="N99" s="77"/>
      <c r="O99" s="76"/>
      <c r="P99" s="96"/>
      <c r="Q99" s="77"/>
      <c r="R99" s="76"/>
      <c r="S99" s="96"/>
      <c r="T99" s="77"/>
      <c r="U99" s="76"/>
      <c r="V99" s="96"/>
      <c r="W99" s="77"/>
      <c r="X99" s="76"/>
      <c r="Y99" s="96"/>
      <c r="Z99" s="77"/>
    </row>
    <row r="100" spans="2:26" ht="15" thickBot="1" x14ac:dyDescent="0.35">
      <c r="B100" s="83"/>
      <c r="C100" s="86" t="s">
        <v>414</v>
      </c>
      <c r="D100" s="84"/>
      <c r="E100" s="74"/>
      <c r="F100" s="75"/>
      <c r="G100" s="74"/>
      <c r="H100" s="75"/>
      <c r="I100" s="76"/>
      <c r="J100" s="96"/>
      <c r="K100" s="77"/>
      <c r="L100" s="76"/>
      <c r="M100" s="96"/>
      <c r="N100" s="77"/>
      <c r="O100" s="76"/>
      <c r="P100" s="96"/>
      <c r="Q100" s="77"/>
      <c r="R100" s="76"/>
      <c r="S100" s="96"/>
      <c r="T100" s="77"/>
      <c r="U100" s="76"/>
      <c r="V100" s="96"/>
      <c r="W100" s="77"/>
      <c r="X100" s="76"/>
      <c r="Y100" s="96"/>
      <c r="Z100" s="77"/>
    </row>
    <row r="101" spans="2:26" ht="15" thickBot="1" x14ac:dyDescent="0.35">
      <c r="B101" s="83"/>
      <c r="C101" s="86" t="s">
        <v>415</v>
      </c>
      <c r="D101" s="84"/>
      <c r="E101" s="74"/>
      <c r="F101" s="75"/>
      <c r="G101" s="74"/>
      <c r="H101" s="75"/>
      <c r="I101" s="76"/>
      <c r="J101" s="96"/>
      <c r="K101" s="77"/>
      <c r="L101" s="76"/>
      <c r="M101" s="96"/>
      <c r="N101" s="77"/>
      <c r="O101" s="76"/>
      <c r="P101" s="96"/>
      <c r="Q101" s="77"/>
      <c r="R101" s="76"/>
      <c r="S101" s="96"/>
      <c r="T101" s="77"/>
      <c r="U101" s="76"/>
      <c r="V101" s="96"/>
      <c r="W101" s="77"/>
      <c r="X101" s="76"/>
      <c r="Y101" s="96"/>
      <c r="Z101" s="77"/>
    </row>
    <row r="102" spans="2:26" ht="15" thickBot="1" x14ac:dyDescent="0.35">
      <c r="B102" s="83"/>
      <c r="C102" s="86" t="s">
        <v>416</v>
      </c>
      <c r="D102" s="84"/>
      <c r="E102" s="74"/>
      <c r="F102" s="75"/>
      <c r="G102" s="74"/>
      <c r="H102" s="75"/>
      <c r="I102" s="76"/>
      <c r="J102" s="96"/>
      <c r="K102" s="77"/>
      <c r="L102" s="76"/>
      <c r="M102" s="96"/>
      <c r="N102" s="77"/>
      <c r="O102" s="76"/>
      <c r="P102" s="96"/>
      <c r="Q102" s="77"/>
      <c r="R102" s="76"/>
      <c r="S102" s="96"/>
      <c r="T102" s="77"/>
      <c r="U102" s="76"/>
      <c r="V102" s="96"/>
      <c r="W102" s="77"/>
      <c r="X102" s="76"/>
      <c r="Y102" s="96"/>
      <c r="Z102" s="77"/>
    </row>
    <row r="103" spans="2:26" ht="15" thickBot="1" x14ac:dyDescent="0.35">
      <c r="B103" s="83"/>
      <c r="C103" s="86" t="s">
        <v>417</v>
      </c>
      <c r="D103" s="84"/>
      <c r="E103" s="74"/>
      <c r="F103" s="75"/>
      <c r="G103" s="74"/>
      <c r="H103" s="75"/>
      <c r="I103" s="76"/>
      <c r="J103" s="96"/>
      <c r="K103" s="77"/>
      <c r="L103" s="76"/>
      <c r="M103" s="96"/>
      <c r="N103" s="77"/>
      <c r="O103" s="76"/>
      <c r="P103" s="96"/>
      <c r="Q103" s="77"/>
      <c r="R103" s="76"/>
      <c r="S103" s="96"/>
      <c r="T103" s="77"/>
      <c r="U103" s="76"/>
      <c r="V103" s="96"/>
      <c r="W103" s="77"/>
      <c r="X103" s="76"/>
      <c r="Y103" s="96"/>
      <c r="Z103" s="77"/>
    </row>
    <row r="104" spans="2:26" ht="15" thickBot="1" x14ac:dyDescent="0.35">
      <c r="B104" s="83"/>
      <c r="C104" s="86" t="s">
        <v>418</v>
      </c>
      <c r="D104" s="84"/>
      <c r="E104" s="69"/>
      <c r="F104" s="70"/>
      <c r="G104" s="69"/>
      <c r="H104" s="70"/>
      <c r="I104" s="71"/>
      <c r="J104" s="72"/>
      <c r="K104" s="73"/>
      <c r="L104" s="71"/>
      <c r="M104" s="72"/>
      <c r="N104" s="73"/>
      <c r="O104" s="71"/>
      <c r="P104" s="72"/>
      <c r="Q104" s="73"/>
      <c r="R104" s="71"/>
      <c r="S104" s="72"/>
      <c r="T104" s="73"/>
      <c r="U104" s="71"/>
      <c r="V104" s="72"/>
      <c r="W104" s="73"/>
      <c r="X104" s="71"/>
      <c r="Y104" s="72"/>
      <c r="Z104" s="73"/>
    </row>
    <row r="105" spans="2:26" ht="15" thickBot="1" x14ac:dyDescent="0.35">
      <c r="B105" s="88">
        <v>125</v>
      </c>
      <c r="C105" s="88" t="s">
        <v>419</v>
      </c>
      <c r="D105" s="78"/>
      <c r="E105" s="84">
        <v>1</v>
      </c>
      <c r="F105" s="84"/>
      <c r="G105" s="84" t="s">
        <v>10</v>
      </c>
      <c r="H105" s="84"/>
      <c r="I105" s="85">
        <v>14000</v>
      </c>
      <c r="J105" s="85"/>
      <c r="K105" s="85"/>
      <c r="L105" s="85">
        <v>14000</v>
      </c>
      <c r="M105" s="85"/>
      <c r="N105" s="85"/>
      <c r="O105" s="85">
        <v>2520</v>
      </c>
      <c r="P105" s="85"/>
      <c r="Q105" s="85"/>
      <c r="R105" s="85">
        <v>16520</v>
      </c>
      <c r="S105" s="85"/>
      <c r="T105" s="85"/>
      <c r="U105" s="85">
        <v>12</v>
      </c>
      <c r="V105" s="85"/>
      <c r="W105" s="85"/>
      <c r="X105" s="85">
        <f>R105*U105</f>
        <v>198240</v>
      </c>
      <c r="Y105" s="85"/>
      <c r="Z105" s="85"/>
    </row>
    <row r="106" spans="2:26" ht="15" thickBot="1" x14ac:dyDescent="0.35">
      <c r="B106" s="83">
        <v>126</v>
      </c>
      <c r="C106" s="83" t="s">
        <v>420</v>
      </c>
      <c r="D106" s="86" t="s">
        <v>381</v>
      </c>
      <c r="E106" s="84">
        <v>1</v>
      </c>
      <c r="F106" s="84"/>
      <c r="G106" s="84" t="s">
        <v>10</v>
      </c>
      <c r="H106" s="84"/>
      <c r="I106" s="85">
        <v>14800</v>
      </c>
      <c r="J106" s="85"/>
      <c r="K106" s="85"/>
      <c r="L106" s="85">
        <v>14800</v>
      </c>
      <c r="M106" s="85"/>
      <c r="N106" s="85"/>
      <c r="O106" s="85">
        <v>2664</v>
      </c>
      <c r="P106" s="85"/>
      <c r="Q106" s="85"/>
      <c r="R106" s="85">
        <v>17464</v>
      </c>
      <c r="S106" s="85"/>
      <c r="T106" s="85"/>
      <c r="U106" s="85">
        <v>12</v>
      </c>
      <c r="V106" s="85"/>
      <c r="W106" s="85"/>
      <c r="X106" s="85">
        <f>R106*U106</f>
        <v>209568</v>
      </c>
      <c r="Y106" s="85"/>
      <c r="Z106" s="85"/>
    </row>
    <row r="107" spans="2:26" ht="15" thickBot="1" x14ac:dyDescent="0.35">
      <c r="B107" s="83"/>
      <c r="C107" s="83"/>
      <c r="D107" s="86" t="s">
        <v>382</v>
      </c>
      <c r="E107" s="84"/>
      <c r="F107" s="84"/>
      <c r="G107" s="84"/>
      <c r="H107" s="84"/>
      <c r="I107" s="85"/>
      <c r="J107" s="85"/>
      <c r="K107" s="85"/>
      <c r="L107" s="85"/>
      <c r="M107" s="85"/>
      <c r="N107" s="85"/>
      <c r="O107" s="85"/>
      <c r="P107" s="85"/>
      <c r="Q107" s="85"/>
      <c r="R107" s="85"/>
      <c r="S107" s="85"/>
      <c r="T107" s="85"/>
      <c r="U107" s="85"/>
      <c r="V107" s="85"/>
      <c r="W107" s="85"/>
      <c r="X107" s="85"/>
      <c r="Y107" s="85"/>
      <c r="Z107" s="85"/>
    </row>
    <row r="108" spans="2:26" ht="15" thickBot="1" x14ac:dyDescent="0.35">
      <c r="B108" s="83"/>
      <c r="C108" s="83"/>
      <c r="D108" s="86" t="s">
        <v>383</v>
      </c>
      <c r="E108" s="84"/>
      <c r="F108" s="84"/>
      <c r="G108" s="84"/>
      <c r="H108" s="84"/>
      <c r="I108" s="85"/>
      <c r="J108" s="85"/>
      <c r="K108" s="85"/>
      <c r="L108" s="85"/>
      <c r="M108" s="85"/>
      <c r="N108" s="85"/>
      <c r="O108" s="85"/>
      <c r="P108" s="85"/>
      <c r="Q108" s="85"/>
      <c r="R108" s="85"/>
      <c r="S108" s="85"/>
      <c r="T108" s="85"/>
      <c r="U108" s="85"/>
      <c r="V108" s="85"/>
      <c r="W108" s="85"/>
      <c r="X108" s="85"/>
      <c r="Y108" s="85"/>
      <c r="Z108" s="85"/>
    </row>
    <row r="109" spans="2:26" ht="15" thickBot="1" x14ac:dyDescent="0.35">
      <c r="B109" s="83"/>
      <c r="C109" s="83"/>
      <c r="D109" s="86" t="s">
        <v>384</v>
      </c>
      <c r="E109" s="84"/>
      <c r="F109" s="84"/>
      <c r="G109" s="84"/>
      <c r="H109" s="84"/>
      <c r="I109" s="85"/>
      <c r="J109" s="85"/>
      <c r="K109" s="85"/>
      <c r="L109" s="85"/>
      <c r="M109" s="85"/>
      <c r="N109" s="85"/>
      <c r="O109" s="85"/>
      <c r="P109" s="85"/>
      <c r="Q109" s="85"/>
      <c r="R109" s="85"/>
      <c r="S109" s="85"/>
      <c r="T109" s="85"/>
      <c r="U109" s="85"/>
      <c r="V109" s="85"/>
      <c r="W109" s="85"/>
      <c r="X109" s="85"/>
      <c r="Y109" s="85"/>
      <c r="Z109" s="85"/>
    </row>
    <row r="110" spans="2:26" ht="15" thickBot="1" x14ac:dyDescent="0.35">
      <c r="B110" s="83"/>
      <c r="C110" s="83"/>
      <c r="D110" s="86" t="s">
        <v>385</v>
      </c>
      <c r="E110" s="84"/>
      <c r="F110" s="84"/>
      <c r="G110" s="84"/>
      <c r="H110" s="84"/>
      <c r="I110" s="85"/>
      <c r="J110" s="85"/>
      <c r="K110" s="85"/>
      <c r="L110" s="85"/>
      <c r="M110" s="85"/>
      <c r="N110" s="85"/>
      <c r="O110" s="85"/>
      <c r="P110" s="85"/>
      <c r="Q110" s="85"/>
      <c r="R110" s="85"/>
      <c r="S110" s="85"/>
      <c r="T110" s="85"/>
      <c r="U110" s="85"/>
      <c r="V110" s="85"/>
      <c r="W110" s="85"/>
      <c r="X110" s="85"/>
      <c r="Y110" s="85"/>
      <c r="Z110" s="85"/>
    </row>
    <row r="111" spans="2:26" ht="15" thickBot="1" x14ac:dyDescent="0.35">
      <c r="B111" s="83"/>
      <c r="C111" s="83"/>
      <c r="D111" s="86" t="s">
        <v>386</v>
      </c>
      <c r="E111" s="84"/>
      <c r="F111" s="84"/>
      <c r="G111" s="84"/>
      <c r="H111" s="84"/>
      <c r="I111" s="85"/>
      <c r="J111" s="85"/>
      <c r="K111" s="85"/>
      <c r="L111" s="85"/>
      <c r="M111" s="85"/>
      <c r="N111" s="85"/>
      <c r="O111" s="85"/>
      <c r="P111" s="85"/>
      <c r="Q111" s="85"/>
      <c r="R111" s="85"/>
      <c r="S111" s="85"/>
      <c r="T111" s="85"/>
      <c r="U111" s="85"/>
      <c r="V111" s="85"/>
      <c r="W111" s="85"/>
      <c r="X111" s="85"/>
      <c r="Y111" s="85"/>
      <c r="Z111" s="85"/>
    </row>
    <row r="112" spans="2:26" ht="15" thickBot="1" x14ac:dyDescent="0.35">
      <c r="B112" s="83"/>
      <c r="C112" s="83"/>
      <c r="D112" s="86" t="s">
        <v>387</v>
      </c>
      <c r="E112" s="84"/>
      <c r="F112" s="84"/>
      <c r="G112" s="84"/>
      <c r="H112" s="84"/>
      <c r="I112" s="85"/>
      <c r="J112" s="85"/>
      <c r="K112" s="85"/>
      <c r="L112" s="85"/>
      <c r="M112" s="85"/>
      <c r="N112" s="85"/>
      <c r="O112" s="85"/>
      <c r="P112" s="85"/>
      <c r="Q112" s="85"/>
      <c r="R112" s="85"/>
      <c r="S112" s="85"/>
      <c r="T112" s="85"/>
      <c r="U112" s="85"/>
      <c r="V112" s="85"/>
      <c r="W112" s="85"/>
      <c r="X112" s="85"/>
      <c r="Y112" s="85"/>
      <c r="Z112" s="85"/>
    </row>
    <row r="113" spans="2:26" ht="15" thickBot="1" x14ac:dyDescent="0.35">
      <c r="B113" s="83"/>
      <c r="C113" s="83"/>
      <c r="D113" s="86" t="s">
        <v>388</v>
      </c>
      <c r="E113" s="84"/>
      <c r="F113" s="84"/>
      <c r="G113" s="84"/>
      <c r="H113" s="84"/>
      <c r="I113" s="85"/>
      <c r="J113" s="85"/>
      <c r="K113" s="85"/>
      <c r="L113" s="85"/>
      <c r="M113" s="85"/>
      <c r="N113" s="85"/>
      <c r="O113" s="85"/>
      <c r="P113" s="85"/>
      <c r="Q113" s="85"/>
      <c r="R113" s="85"/>
      <c r="S113" s="85"/>
      <c r="T113" s="85"/>
      <c r="U113" s="85"/>
      <c r="V113" s="85"/>
      <c r="W113" s="85"/>
      <c r="X113" s="85"/>
      <c r="Y113" s="85"/>
      <c r="Z113" s="85"/>
    </row>
    <row r="114" spans="2:26" ht="15" thickBot="1" x14ac:dyDescent="0.35">
      <c r="B114" s="83"/>
      <c r="C114" s="83"/>
      <c r="D114" s="86" t="s">
        <v>389</v>
      </c>
      <c r="E114" s="84"/>
      <c r="F114" s="84"/>
      <c r="G114" s="84"/>
      <c r="H114" s="84"/>
      <c r="I114" s="85"/>
      <c r="J114" s="85"/>
      <c r="K114" s="85"/>
      <c r="L114" s="85"/>
      <c r="M114" s="85"/>
      <c r="N114" s="85"/>
      <c r="O114" s="85"/>
      <c r="P114" s="85"/>
      <c r="Q114" s="85"/>
      <c r="R114" s="85"/>
      <c r="S114" s="85"/>
      <c r="T114" s="85"/>
      <c r="U114" s="85"/>
      <c r="V114" s="85"/>
      <c r="W114" s="85"/>
      <c r="X114" s="85"/>
      <c r="Y114" s="85"/>
      <c r="Z114" s="85"/>
    </row>
    <row r="115" spans="2:26" ht="15" thickBot="1" x14ac:dyDescent="0.35">
      <c r="B115" s="83"/>
      <c r="C115" s="83"/>
      <c r="D115" s="86" t="s">
        <v>390</v>
      </c>
      <c r="E115" s="84"/>
      <c r="F115" s="84"/>
      <c r="G115" s="84"/>
      <c r="H115" s="84"/>
      <c r="I115" s="85"/>
      <c r="J115" s="85"/>
      <c r="K115" s="85"/>
      <c r="L115" s="85"/>
      <c r="M115" s="85"/>
      <c r="N115" s="85"/>
      <c r="O115" s="85"/>
      <c r="P115" s="85"/>
      <c r="Q115" s="85"/>
      <c r="R115" s="85"/>
      <c r="S115" s="85"/>
      <c r="T115" s="85"/>
      <c r="U115" s="85"/>
      <c r="V115" s="85"/>
      <c r="W115" s="85"/>
      <c r="X115" s="85"/>
      <c r="Y115" s="85"/>
      <c r="Z115" s="85"/>
    </row>
    <row r="116" spans="2:26" ht="15" thickBot="1" x14ac:dyDescent="0.35">
      <c r="B116" s="83"/>
      <c r="C116" s="83"/>
      <c r="D116" s="86" t="s">
        <v>391</v>
      </c>
      <c r="E116" s="84"/>
      <c r="F116" s="84"/>
      <c r="G116" s="84"/>
      <c r="H116" s="84"/>
      <c r="I116" s="85"/>
      <c r="J116" s="85"/>
      <c r="K116" s="85"/>
      <c r="L116" s="85"/>
      <c r="M116" s="85"/>
      <c r="N116" s="85"/>
      <c r="O116" s="85"/>
      <c r="P116" s="85"/>
      <c r="Q116" s="85"/>
      <c r="R116" s="85"/>
      <c r="S116" s="85"/>
      <c r="T116" s="85"/>
      <c r="U116" s="85"/>
      <c r="V116" s="85"/>
      <c r="W116" s="85"/>
      <c r="X116" s="85"/>
      <c r="Y116" s="85"/>
      <c r="Z116" s="85"/>
    </row>
    <row r="117" spans="2:26" ht="15" thickBot="1" x14ac:dyDescent="0.35">
      <c r="B117" s="83"/>
      <c r="C117" s="83"/>
      <c r="D117" s="86" t="s">
        <v>392</v>
      </c>
      <c r="E117" s="84"/>
      <c r="F117" s="84"/>
      <c r="G117" s="84"/>
      <c r="H117" s="84"/>
      <c r="I117" s="85"/>
      <c r="J117" s="85"/>
      <c r="K117" s="85"/>
      <c r="L117" s="85"/>
      <c r="M117" s="85"/>
      <c r="N117" s="85"/>
      <c r="O117" s="85"/>
      <c r="P117" s="85"/>
      <c r="Q117" s="85"/>
      <c r="R117" s="85"/>
      <c r="S117" s="85"/>
      <c r="T117" s="85"/>
      <c r="U117" s="85"/>
      <c r="V117" s="85"/>
      <c r="W117" s="85"/>
      <c r="X117" s="85"/>
      <c r="Y117" s="85"/>
      <c r="Z117" s="85"/>
    </row>
    <row r="118" spans="2:26" ht="15" thickBot="1" x14ac:dyDescent="0.35">
      <c r="B118" s="83"/>
      <c r="C118" s="83"/>
      <c r="D118" s="86" t="s">
        <v>393</v>
      </c>
      <c r="E118" s="84"/>
      <c r="F118" s="84"/>
      <c r="G118" s="84"/>
      <c r="H118" s="84"/>
      <c r="I118" s="85"/>
      <c r="J118" s="85"/>
      <c r="K118" s="85"/>
      <c r="L118" s="85"/>
      <c r="M118" s="85"/>
      <c r="N118" s="85"/>
      <c r="O118" s="85"/>
      <c r="P118" s="85"/>
      <c r="Q118" s="85"/>
      <c r="R118" s="85"/>
      <c r="S118" s="85"/>
      <c r="T118" s="85"/>
      <c r="U118" s="85"/>
      <c r="V118" s="85"/>
      <c r="W118" s="85"/>
      <c r="X118" s="85"/>
      <c r="Y118" s="85"/>
      <c r="Z118" s="85"/>
    </row>
    <row r="119" spans="2:26" ht="15" thickBot="1" x14ac:dyDescent="0.35">
      <c r="B119" s="88">
        <v>127</v>
      </c>
      <c r="C119" s="78" t="s">
        <v>421</v>
      </c>
      <c r="D119" s="78"/>
      <c r="E119" s="84">
        <v>1</v>
      </c>
      <c r="F119" s="84"/>
      <c r="G119" s="84" t="s">
        <v>10</v>
      </c>
      <c r="H119" s="84"/>
      <c r="I119" s="85">
        <v>18600</v>
      </c>
      <c r="J119" s="85"/>
      <c r="K119" s="85"/>
      <c r="L119" s="85">
        <v>18600</v>
      </c>
      <c r="M119" s="85"/>
      <c r="N119" s="85"/>
      <c r="O119" s="85">
        <v>3348</v>
      </c>
      <c r="P119" s="85"/>
      <c r="Q119" s="85"/>
      <c r="R119" s="85">
        <v>21948</v>
      </c>
      <c r="S119" s="85"/>
      <c r="T119" s="85"/>
      <c r="U119" s="85">
        <v>12</v>
      </c>
      <c r="V119" s="85"/>
      <c r="W119" s="85"/>
      <c r="X119" s="85">
        <f>R119*U119</f>
        <v>263376</v>
      </c>
      <c r="Y119" s="85"/>
      <c r="Z119" s="85"/>
    </row>
    <row r="120" spans="2:26" ht="15" thickBot="1" x14ac:dyDescent="0.35">
      <c r="B120" s="88">
        <v>128</v>
      </c>
      <c r="C120" s="78" t="s">
        <v>422</v>
      </c>
      <c r="D120" s="78"/>
      <c r="E120" s="84">
        <v>1</v>
      </c>
      <c r="F120" s="84"/>
      <c r="G120" s="84" t="s">
        <v>10</v>
      </c>
      <c r="H120" s="84"/>
      <c r="I120" s="85">
        <v>20000</v>
      </c>
      <c r="J120" s="85"/>
      <c r="K120" s="85"/>
      <c r="L120" s="85">
        <v>20000</v>
      </c>
      <c r="M120" s="85"/>
      <c r="N120" s="85"/>
      <c r="O120" s="85">
        <v>3600</v>
      </c>
      <c r="P120" s="85"/>
      <c r="Q120" s="85"/>
      <c r="R120" s="85">
        <v>23600</v>
      </c>
      <c r="S120" s="85"/>
      <c r="T120" s="85"/>
      <c r="U120" s="85">
        <v>12</v>
      </c>
      <c r="V120" s="85"/>
      <c r="W120" s="85"/>
      <c r="X120" s="85">
        <f t="shared" ref="X120:X123" si="0">R120*U120</f>
        <v>283200</v>
      </c>
      <c r="Y120" s="85"/>
      <c r="Z120" s="85"/>
    </row>
    <row r="121" spans="2:26" ht="27" thickBot="1" x14ac:dyDescent="0.35">
      <c r="B121" s="88">
        <v>129</v>
      </c>
      <c r="C121" s="78" t="s">
        <v>423</v>
      </c>
      <c r="D121" s="78" t="s">
        <v>424</v>
      </c>
      <c r="E121" s="84">
        <v>1</v>
      </c>
      <c r="F121" s="84"/>
      <c r="G121" s="84" t="s">
        <v>10</v>
      </c>
      <c r="H121" s="84"/>
      <c r="I121" s="85">
        <v>80000</v>
      </c>
      <c r="J121" s="85"/>
      <c r="K121" s="85"/>
      <c r="L121" s="85">
        <v>80000</v>
      </c>
      <c r="M121" s="85"/>
      <c r="N121" s="85"/>
      <c r="O121" s="85">
        <v>14400</v>
      </c>
      <c r="P121" s="85"/>
      <c r="Q121" s="85"/>
      <c r="R121" s="85">
        <v>94400</v>
      </c>
      <c r="S121" s="85"/>
      <c r="T121" s="85"/>
      <c r="U121" s="85">
        <v>12</v>
      </c>
      <c r="V121" s="85"/>
      <c r="W121" s="85"/>
      <c r="X121" s="85">
        <f t="shared" si="0"/>
        <v>1132800</v>
      </c>
      <c r="Y121" s="85"/>
      <c r="Z121" s="85"/>
    </row>
    <row r="122" spans="2:26" ht="15" thickBot="1" x14ac:dyDescent="0.35">
      <c r="B122" s="88">
        <v>130</v>
      </c>
      <c r="C122" s="78" t="s">
        <v>425</v>
      </c>
      <c r="D122" s="78" t="s">
        <v>426</v>
      </c>
      <c r="E122" s="84">
        <v>1</v>
      </c>
      <c r="F122" s="84"/>
      <c r="G122" s="84" t="s">
        <v>10</v>
      </c>
      <c r="H122" s="84"/>
      <c r="I122" s="85">
        <v>75000</v>
      </c>
      <c r="J122" s="85"/>
      <c r="K122" s="85"/>
      <c r="L122" s="85">
        <v>75000</v>
      </c>
      <c r="M122" s="85"/>
      <c r="N122" s="85"/>
      <c r="O122" s="85">
        <v>13500</v>
      </c>
      <c r="P122" s="85"/>
      <c r="Q122" s="85"/>
      <c r="R122" s="85">
        <v>88500</v>
      </c>
      <c r="S122" s="85"/>
      <c r="T122" s="85"/>
      <c r="U122" s="85">
        <v>12</v>
      </c>
      <c r="V122" s="85"/>
      <c r="W122" s="85"/>
      <c r="X122" s="85">
        <f t="shared" si="0"/>
        <v>1062000</v>
      </c>
      <c r="Y122" s="85"/>
      <c r="Z122" s="85"/>
    </row>
    <row r="123" spans="2:26" ht="27" thickBot="1" x14ac:dyDescent="0.35">
      <c r="B123" s="88">
        <v>131</v>
      </c>
      <c r="C123" s="78" t="s">
        <v>427</v>
      </c>
      <c r="D123" s="78" t="s">
        <v>428</v>
      </c>
      <c r="E123" s="84">
        <v>1</v>
      </c>
      <c r="F123" s="84"/>
      <c r="G123" s="84" t="s">
        <v>10</v>
      </c>
      <c r="H123" s="84"/>
      <c r="I123" s="84">
        <v>200000</v>
      </c>
      <c r="J123" s="84"/>
      <c r="K123" s="84"/>
      <c r="L123" s="84">
        <v>200000</v>
      </c>
      <c r="M123" s="84"/>
      <c r="N123" s="84"/>
      <c r="O123" s="85">
        <v>36000</v>
      </c>
      <c r="P123" s="85"/>
      <c r="Q123" s="85"/>
      <c r="R123" s="84">
        <v>236000</v>
      </c>
      <c r="S123" s="84"/>
      <c r="T123" s="84"/>
      <c r="U123" s="84">
        <v>12</v>
      </c>
      <c r="V123" s="84"/>
      <c r="W123" s="84"/>
      <c r="X123" s="85">
        <f t="shared" si="0"/>
        <v>2832000</v>
      </c>
      <c r="Y123" s="85"/>
      <c r="Z123" s="85"/>
    </row>
    <row r="124" spans="2:26" ht="18.600000000000001" thickBot="1" x14ac:dyDescent="0.4">
      <c r="B124" s="88"/>
      <c r="C124" s="83" t="s">
        <v>429</v>
      </c>
      <c r="D124" s="83"/>
      <c r="E124" s="83"/>
      <c r="F124" s="83"/>
      <c r="G124" s="83"/>
      <c r="H124" s="83"/>
      <c r="I124" s="83"/>
      <c r="J124" s="83"/>
      <c r="K124" s="83"/>
      <c r="L124" s="89">
        <v>700000</v>
      </c>
      <c r="M124" s="83"/>
      <c r="N124" s="83"/>
      <c r="O124" s="89">
        <v>126000</v>
      </c>
      <c r="P124" s="83"/>
      <c r="Q124" s="83"/>
      <c r="R124" s="89">
        <v>826000</v>
      </c>
      <c r="S124" s="83"/>
      <c r="T124" s="83"/>
      <c r="U124" s="90">
        <v>12</v>
      </c>
      <c r="V124" s="90"/>
      <c r="W124" s="90"/>
      <c r="X124" s="79">
        <f>R124*U124</f>
        <v>9912000</v>
      </c>
      <c r="Y124" s="79"/>
      <c r="Z124" s="79"/>
    </row>
  </sheetData>
  <mergeCells count="169">
    <mergeCell ref="O65:Q67"/>
    <mergeCell ref="R65:T67"/>
    <mergeCell ref="U65:W67"/>
    <mergeCell ref="X65:Z67"/>
    <mergeCell ref="E82:F104"/>
    <mergeCell ref="G82:H104"/>
    <mergeCell ref="I82:K104"/>
    <mergeCell ref="L82:N104"/>
    <mergeCell ref="O82:Q104"/>
    <mergeCell ref="R82:T104"/>
    <mergeCell ref="X122:Z122"/>
    <mergeCell ref="X123:Z123"/>
    <mergeCell ref="X1:Z1"/>
    <mergeCell ref="U124:W124"/>
    <mergeCell ref="X124:Z124"/>
    <mergeCell ref="E1:F1"/>
    <mergeCell ref="G1:H1"/>
    <mergeCell ref="E4:F31"/>
    <mergeCell ref="G4:H31"/>
    <mergeCell ref="I4:K31"/>
    <mergeCell ref="X105:Z105"/>
    <mergeCell ref="X106:Z118"/>
    <mergeCell ref="X119:Z119"/>
    <mergeCell ref="X120:Z120"/>
    <mergeCell ref="X121:Z121"/>
    <mergeCell ref="X82:Z104"/>
    <mergeCell ref="X54:Z63"/>
    <mergeCell ref="X64:Z64"/>
    <mergeCell ref="X68:Z81"/>
    <mergeCell ref="U1:W1"/>
    <mergeCell ref="X2:Z3"/>
    <mergeCell ref="X32:Z52"/>
    <mergeCell ref="X53:Z53"/>
    <mergeCell ref="U4:W31"/>
    <mergeCell ref="X4:Z31"/>
    <mergeCell ref="U106:W118"/>
    <mergeCell ref="U119:W119"/>
    <mergeCell ref="U120:W120"/>
    <mergeCell ref="U121:W121"/>
    <mergeCell ref="U122:W122"/>
    <mergeCell ref="U123:W123"/>
    <mergeCell ref="U64:W64"/>
    <mergeCell ref="U68:W81"/>
    <mergeCell ref="U82:W104"/>
    <mergeCell ref="O1:Q1"/>
    <mergeCell ref="R1:T1"/>
    <mergeCell ref="C65:D65"/>
    <mergeCell ref="C82:D82"/>
    <mergeCell ref="U2:W3"/>
    <mergeCell ref="U32:W52"/>
    <mergeCell ref="U53:W53"/>
    <mergeCell ref="I1:K1"/>
    <mergeCell ref="L1:N1"/>
    <mergeCell ref="C4:D4"/>
    <mergeCell ref="C124:H124"/>
    <mergeCell ref="I124:K124"/>
    <mergeCell ref="L124:N124"/>
    <mergeCell ref="O124:Q124"/>
    <mergeCell ref="R124:T124"/>
    <mergeCell ref="E123:F123"/>
    <mergeCell ref="G123:H123"/>
    <mergeCell ref="I123:K123"/>
    <mergeCell ref="L123:N123"/>
    <mergeCell ref="O123:Q123"/>
    <mergeCell ref="R123:T123"/>
    <mergeCell ref="E122:F122"/>
    <mergeCell ref="G122:H122"/>
    <mergeCell ref="I122:K122"/>
    <mergeCell ref="L122:N122"/>
    <mergeCell ref="O122:Q122"/>
    <mergeCell ref="R122:T122"/>
    <mergeCell ref="E121:F121"/>
    <mergeCell ref="G121:H121"/>
    <mergeCell ref="I121:K121"/>
    <mergeCell ref="L121:N121"/>
    <mergeCell ref="O121:Q121"/>
    <mergeCell ref="R121:T121"/>
    <mergeCell ref="R119:T119"/>
    <mergeCell ref="E120:F120"/>
    <mergeCell ref="G120:H120"/>
    <mergeCell ref="I120:K120"/>
    <mergeCell ref="L120:N120"/>
    <mergeCell ref="O120:Q120"/>
    <mergeCell ref="R120:T120"/>
    <mergeCell ref="E119:F119"/>
    <mergeCell ref="G119:H119"/>
    <mergeCell ref="I119:K119"/>
    <mergeCell ref="L119:N119"/>
    <mergeCell ref="O119:Q119"/>
    <mergeCell ref="O106:Q118"/>
    <mergeCell ref="R106:T118"/>
    <mergeCell ref="B106:B118"/>
    <mergeCell ref="C106:C118"/>
    <mergeCell ref="E106:F118"/>
    <mergeCell ref="G106:H118"/>
    <mergeCell ref="I106:K118"/>
    <mergeCell ref="L106:N118"/>
    <mergeCell ref="E105:F105"/>
    <mergeCell ref="G105:H105"/>
    <mergeCell ref="I105:K105"/>
    <mergeCell ref="L105:N105"/>
    <mergeCell ref="O105:Q105"/>
    <mergeCell ref="R105:T105"/>
    <mergeCell ref="U105:W105"/>
    <mergeCell ref="D99:D104"/>
    <mergeCell ref="D91:D95"/>
    <mergeCell ref="B82:B104"/>
    <mergeCell ref="C84:C85"/>
    <mergeCell ref="B69:B81"/>
    <mergeCell ref="C69:C81"/>
    <mergeCell ref="E68:F81"/>
    <mergeCell ref="G68:H81"/>
    <mergeCell ref="I68:K81"/>
    <mergeCell ref="L68:N81"/>
    <mergeCell ref="O68:Q81"/>
    <mergeCell ref="R68:T81"/>
    <mergeCell ref="B65:B67"/>
    <mergeCell ref="E65:F67"/>
    <mergeCell ref="G65:H67"/>
    <mergeCell ref="I65:K67"/>
    <mergeCell ref="L65:N67"/>
    <mergeCell ref="E64:F64"/>
    <mergeCell ref="G64:H64"/>
    <mergeCell ref="I64:K64"/>
    <mergeCell ref="L64:N64"/>
    <mergeCell ref="O64:Q64"/>
    <mergeCell ref="R64:T64"/>
    <mergeCell ref="U54:W63"/>
    <mergeCell ref="B54:B63"/>
    <mergeCell ref="C54:C63"/>
    <mergeCell ref="E54:F63"/>
    <mergeCell ref="G54:H63"/>
    <mergeCell ref="I54:K63"/>
    <mergeCell ref="L54:N63"/>
    <mergeCell ref="O54:Q63"/>
    <mergeCell ref="R54:T63"/>
    <mergeCell ref="E53:F53"/>
    <mergeCell ref="G53:H53"/>
    <mergeCell ref="I53:K53"/>
    <mergeCell ref="L53:N53"/>
    <mergeCell ref="O53:Q53"/>
    <mergeCell ref="R53:T53"/>
    <mergeCell ref="C45:C46"/>
    <mergeCell ref="D49:D52"/>
    <mergeCell ref="O32:Q52"/>
    <mergeCell ref="R32:T52"/>
    <mergeCell ref="C34:C35"/>
    <mergeCell ref="C38:C42"/>
    <mergeCell ref="B32:B52"/>
    <mergeCell ref="E32:F52"/>
    <mergeCell ref="G32:H52"/>
    <mergeCell ref="I32:K52"/>
    <mergeCell ref="L32:N52"/>
    <mergeCell ref="C21:C22"/>
    <mergeCell ref="L4:N31"/>
    <mergeCell ref="O4:Q31"/>
    <mergeCell ref="R4:T31"/>
    <mergeCell ref="C14:C15"/>
    <mergeCell ref="D17:D18"/>
    <mergeCell ref="C6:C7"/>
    <mergeCell ref="B4:B31"/>
    <mergeCell ref="B2:B3"/>
    <mergeCell ref="C2:C3"/>
    <mergeCell ref="E2:F3"/>
    <mergeCell ref="G2:H3"/>
    <mergeCell ref="I2:K3"/>
    <mergeCell ref="L2:N3"/>
    <mergeCell ref="O2:Q3"/>
    <mergeCell ref="R2:T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D5EB00-005E-4AA2-A2D9-89AE62D5090F}">
  <dimension ref="B1:Z46"/>
  <sheetViews>
    <sheetView showGridLines="0" topLeftCell="C40" zoomScale="70" zoomScaleNormal="70" workbookViewId="0">
      <selection activeCell="R46" sqref="R46:T46"/>
    </sheetView>
  </sheetViews>
  <sheetFormatPr defaultRowHeight="14.4" x14ac:dyDescent="0.3"/>
  <cols>
    <col min="2" max="2" width="7.109375" bestFit="1" customWidth="1"/>
    <col min="3" max="3" width="45.88671875" customWidth="1"/>
    <col min="4" max="4" width="36.77734375" customWidth="1"/>
    <col min="23" max="23" width="11" bestFit="1" customWidth="1"/>
  </cols>
  <sheetData>
    <row r="1" spans="2:26" ht="15" thickBot="1" x14ac:dyDescent="0.35"/>
    <row r="2" spans="2:26" ht="15" thickBot="1" x14ac:dyDescent="0.35">
      <c r="B2" s="97" t="s">
        <v>0</v>
      </c>
      <c r="C2" s="97" t="s">
        <v>1</v>
      </c>
      <c r="D2" s="97" t="s">
        <v>2</v>
      </c>
      <c r="E2" s="98" t="s">
        <v>3</v>
      </c>
      <c r="F2" s="98"/>
      <c r="G2" s="98" t="s">
        <v>4</v>
      </c>
      <c r="H2" s="98"/>
      <c r="I2" s="100" t="s">
        <v>430</v>
      </c>
      <c r="J2" s="100"/>
      <c r="K2" s="100"/>
      <c r="L2" s="100" t="s">
        <v>207</v>
      </c>
      <c r="M2" s="100"/>
      <c r="N2" s="100"/>
      <c r="O2" s="98" t="s">
        <v>5</v>
      </c>
      <c r="P2" s="98"/>
      <c r="Q2" s="98"/>
      <c r="R2" s="98" t="s">
        <v>6</v>
      </c>
      <c r="S2" s="98"/>
      <c r="T2" s="98"/>
      <c r="U2" s="99" t="s">
        <v>202</v>
      </c>
      <c r="V2" s="99"/>
      <c r="W2" s="99"/>
      <c r="X2" s="99" t="s">
        <v>203</v>
      </c>
      <c r="Y2" s="99"/>
      <c r="Z2" s="99"/>
    </row>
    <row r="3" spans="2:26" ht="15" thickBot="1" x14ac:dyDescent="0.35">
      <c r="B3" s="101" t="s">
        <v>505</v>
      </c>
      <c r="C3" s="97" t="s">
        <v>432</v>
      </c>
      <c r="D3" s="101"/>
      <c r="E3" s="102"/>
      <c r="F3" s="102"/>
      <c r="G3" s="84"/>
      <c r="H3" s="84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03"/>
      <c r="T3" s="103"/>
      <c r="U3" s="103"/>
      <c r="V3" s="103"/>
      <c r="W3" s="103"/>
      <c r="X3" s="103"/>
      <c r="Y3" s="103"/>
      <c r="Z3" s="103"/>
    </row>
    <row r="4" spans="2:26" ht="15" thickBot="1" x14ac:dyDescent="0.35">
      <c r="B4" s="101" t="s">
        <v>433</v>
      </c>
      <c r="C4" s="97" t="s">
        <v>434</v>
      </c>
      <c r="D4" s="101"/>
      <c r="E4" s="102"/>
      <c r="F4" s="102"/>
      <c r="G4" s="84"/>
      <c r="H4" s="84"/>
      <c r="I4" s="103"/>
      <c r="J4" s="103"/>
      <c r="K4" s="103"/>
      <c r="L4" s="103"/>
      <c r="M4" s="103"/>
      <c r="N4" s="103"/>
      <c r="O4" s="103"/>
      <c r="P4" s="103"/>
      <c r="Q4" s="103"/>
      <c r="R4" s="103"/>
      <c r="S4" s="103"/>
      <c r="T4" s="103"/>
      <c r="U4" s="103"/>
      <c r="V4" s="103"/>
      <c r="W4" s="103"/>
      <c r="X4" s="103"/>
      <c r="Y4" s="103"/>
      <c r="Z4" s="103"/>
    </row>
    <row r="5" spans="2:26" ht="15" thickBot="1" x14ac:dyDescent="0.35">
      <c r="B5" s="104">
        <v>1</v>
      </c>
      <c r="C5" s="78" t="s">
        <v>435</v>
      </c>
      <c r="D5" s="78" t="s">
        <v>436</v>
      </c>
      <c r="E5" s="102">
        <v>1</v>
      </c>
      <c r="F5" s="102"/>
      <c r="G5" s="84" t="s">
        <v>10</v>
      </c>
      <c r="H5" s="84"/>
      <c r="I5" s="103">
        <v>61710</v>
      </c>
      <c r="J5" s="103"/>
      <c r="K5" s="103"/>
      <c r="L5" s="103">
        <v>61710</v>
      </c>
      <c r="M5" s="103"/>
      <c r="N5" s="103"/>
      <c r="O5" s="103">
        <v>11108</v>
      </c>
      <c r="P5" s="103"/>
      <c r="Q5" s="103"/>
      <c r="R5" s="103">
        <v>72818</v>
      </c>
      <c r="S5" s="103"/>
      <c r="T5" s="103"/>
      <c r="U5" s="103">
        <v>11</v>
      </c>
      <c r="V5" s="103"/>
      <c r="W5" s="103"/>
      <c r="X5" s="103">
        <f>R5*U5</f>
        <v>800998</v>
      </c>
      <c r="Y5" s="103"/>
      <c r="Z5" s="103"/>
    </row>
    <row r="6" spans="2:26" ht="15" thickBot="1" x14ac:dyDescent="0.35">
      <c r="B6" s="104">
        <v>2</v>
      </c>
      <c r="C6" s="78" t="s">
        <v>437</v>
      </c>
      <c r="D6" s="78" t="s">
        <v>436</v>
      </c>
      <c r="E6" s="102">
        <v>1</v>
      </c>
      <c r="F6" s="102"/>
      <c r="G6" s="84" t="s">
        <v>10</v>
      </c>
      <c r="H6" s="84"/>
      <c r="I6" s="103">
        <v>11688</v>
      </c>
      <c r="J6" s="103"/>
      <c r="K6" s="103"/>
      <c r="L6" s="103">
        <v>11688</v>
      </c>
      <c r="M6" s="103"/>
      <c r="N6" s="103"/>
      <c r="O6" s="103">
        <v>2104</v>
      </c>
      <c r="P6" s="103"/>
      <c r="Q6" s="103"/>
      <c r="R6" s="103">
        <v>13791</v>
      </c>
      <c r="S6" s="103"/>
      <c r="T6" s="103"/>
      <c r="U6" s="103">
        <v>11</v>
      </c>
      <c r="V6" s="103"/>
      <c r="W6" s="103"/>
      <c r="X6" s="103">
        <f t="shared" ref="X6:X31" si="0">R6*U6</f>
        <v>151701</v>
      </c>
      <c r="Y6" s="103"/>
      <c r="Z6" s="103"/>
    </row>
    <row r="7" spans="2:26" ht="15" thickBot="1" x14ac:dyDescent="0.35">
      <c r="B7" s="104">
        <v>3</v>
      </c>
      <c r="C7" s="78" t="s">
        <v>438</v>
      </c>
      <c r="D7" s="78" t="s">
        <v>436</v>
      </c>
      <c r="E7" s="102">
        <v>1</v>
      </c>
      <c r="F7" s="102"/>
      <c r="G7" s="84" t="s">
        <v>10</v>
      </c>
      <c r="H7" s="84"/>
      <c r="I7" s="103">
        <v>11688</v>
      </c>
      <c r="J7" s="103"/>
      <c r="K7" s="103"/>
      <c r="L7" s="103">
        <v>11688</v>
      </c>
      <c r="M7" s="103"/>
      <c r="N7" s="103"/>
      <c r="O7" s="103">
        <v>2104</v>
      </c>
      <c r="P7" s="103"/>
      <c r="Q7" s="103"/>
      <c r="R7" s="103">
        <v>13791</v>
      </c>
      <c r="S7" s="103"/>
      <c r="T7" s="103"/>
      <c r="U7" s="103">
        <v>11</v>
      </c>
      <c r="V7" s="103"/>
      <c r="W7" s="103"/>
      <c r="X7" s="103">
        <f t="shared" si="0"/>
        <v>151701</v>
      </c>
      <c r="Y7" s="103"/>
      <c r="Z7" s="103"/>
    </row>
    <row r="8" spans="2:26" ht="15" thickBot="1" x14ac:dyDescent="0.35">
      <c r="B8" s="104">
        <v>4</v>
      </c>
      <c r="C8" s="78" t="s">
        <v>439</v>
      </c>
      <c r="D8" s="78" t="s">
        <v>440</v>
      </c>
      <c r="E8" s="102">
        <v>1</v>
      </c>
      <c r="F8" s="102"/>
      <c r="G8" s="84" t="s">
        <v>10</v>
      </c>
      <c r="H8" s="84"/>
      <c r="I8" s="103">
        <v>12155</v>
      </c>
      <c r="J8" s="103"/>
      <c r="K8" s="103"/>
      <c r="L8" s="103">
        <v>12155</v>
      </c>
      <c r="M8" s="103"/>
      <c r="N8" s="103"/>
      <c r="O8" s="103">
        <v>2188</v>
      </c>
      <c r="P8" s="103"/>
      <c r="Q8" s="103"/>
      <c r="R8" s="103">
        <v>14343</v>
      </c>
      <c r="S8" s="103"/>
      <c r="T8" s="103"/>
      <c r="U8" s="103">
        <v>11</v>
      </c>
      <c r="V8" s="103"/>
      <c r="W8" s="103"/>
      <c r="X8" s="103">
        <f t="shared" si="0"/>
        <v>157773</v>
      </c>
      <c r="Y8" s="103"/>
      <c r="Z8" s="103"/>
    </row>
    <row r="9" spans="2:26" ht="15" thickBot="1" x14ac:dyDescent="0.35">
      <c r="B9" s="104">
        <v>5</v>
      </c>
      <c r="C9" s="78" t="s">
        <v>441</v>
      </c>
      <c r="D9" s="78" t="s">
        <v>442</v>
      </c>
      <c r="E9" s="102">
        <v>1</v>
      </c>
      <c r="F9" s="102"/>
      <c r="G9" s="84" t="s">
        <v>10</v>
      </c>
      <c r="H9" s="84"/>
      <c r="I9" s="103">
        <v>11220</v>
      </c>
      <c r="J9" s="103"/>
      <c r="K9" s="103"/>
      <c r="L9" s="103">
        <v>11220</v>
      </c>
      <c r="M9" s="103"/>
      <c r="N9" s="103"/>
      <c r="O9" s="103">
        <v>2020</v>
      </c>
      <c r="P9" s="103"/>
      <c r="Q9" s="103"/>
      <c r="R9" s="103">
        <v>13240</v>
      </c>
      <c r="S9" s="103"/>
      <c r="T9" s="103"/>
      <c r="U9" s="103">
        <v>11</v>
      </c>
      <c r="V9" s="103"/>
      <c r="W9" s="103"/>
      <c r="X9" s="103">
        <f t="shared" si="0"/>
        <v>145640</v>
      </c>
      <c r="Y9" s="103"/>
      <c r="Z9" s="103"/>
    </row>
    <row r="10" spans="2:26" ht="27" thickBot="1" x14ac:dyDescent="0.35">
      <c r="B10" s="104">
        <v>6</v>
      </c>
      <c r="C10" s="78" t="s">
        <v>443</v>
      </c>
      <c r="D10" s="78" t="s">
        <v>444</v>
      </c>
      <c r="E10" s="102">
        <v>1</v>
      </c>
      <c r="F10" s="102"/>
      <c r="G10" s="84" t="s">
        <v>10</v>
      </c>
      <c r="H10" s="84"/>
      <c r="I10" s="103">
        <v>7480</v>
      </c>
      <c r="J10" s="103"/>
      <c r="K10" s="103"/>
      <c r="L10" s="103">
        <v>7480</v>
      </c>
      <c r="M10" s="103"/>
      <c r="N10" s="103"/>
      <c r="O10" s="103">
        <v>1346</v>
      </c>
      <c r="P10" s="103"/>
      <c r="Q10" s="103"/>
      <c r="R10" s="103">
        <v>8826</v>
      </c>
      <c r="S10" s="103"/>
      <c r="T10" s="103"/>
      <c r="U10" s="103">
        <v>11</v>
      </c>
      <c r="V10" s="103"/>
      <c r="W10" s="103"/>
      <c r="X10" s="103">
        <f t="shared" si="0"/>
        <v>97086</v>
      </c>
      <c r="Y10" s="103"/>
      <c r="Z10" s="103"/>
    </row>
    <row r="11" spans="2:26" ht="27" thickBot="1" x14ac:dyDescent="0.35">
      <c r="B11" s="104">
        <v>7</v>
      </c>
      <c r="C11" s="78" t="s">
        <v>445</v>
      </c>
      <c r="D11" s="78" t="s">
        <v>446</v>
      </c>
      <c r="E11" s="102">
        <v>1</v>
      </c>
      <c r="F11" s="102"/>
      <c r="G11" s="84" t="s">
        <v>10</v>
      </c>
      <c r="H11" s="84"/>
      <c r="I11" s="103">
        <v>8883</v>
      </c>
      <c r="J11" s="103"/>
      <c r="K11" s="103"/>
      <c r="L11" s="103">
        <v>8883</v>
      </c>
      <c r="M11" s="103"/>
      <c r="N11" s="103"/>
      <c r="O11" s="103">
        <v>1599</v>
      </c>
      <c r="P11" s="103"/>
      <c r="Q11" s="103"/>
      <c r="R11" s="103">
        <v>10481</v>
      </c>
      <c r="S11" s="103"/>
      <c r="T11" s="103"/>
      <c r="U11" s="103">
        <v>11</v>
      </c>
      <c r="V11" s="103"/>
      <c r="W11" s="103"/>
      <c r="X11" s="103">
        <f t="shared" si="0"/>
        <v>115291</v>
      </c>
      <c r="Y11" s="103"/>
      <c r="Z11" s="103"/>
    </row>
    <row r="12" spans="2:26" ht="15" thickBot="1" x14ac:dyDescent="0.35">
      <c r="B12" s="104">
        <v>8</v>
      </c>
      <c r="C12" s="78" t="s">
        <v>447</v>
      </c>
      <c r="D12" s="78" t="s">
        <v>448</v>
      </c>
      <c r="E12" s="102">
        <v>1</v>
      </c>
      <c r="F12" s="102"/>
      <c r="G12" s="84" t="s">
        <v>10</v>
      </c>
      <c r="H12" s="84"/>
      <c r="I12" s="103">
        <v>8415</v>
      </c>
      <c r="J12" s="103"/>
      <c r="K12" s="103"/>
      <c r="L12" s="103">
        <v>8415</v>
      </c>
      <c r="M12" s="103"/>
      <c r="N12" s="103"/>
      <c r="O12" s="103">
        <v>1515</v>
      </c>
      <c r="P12" s="103"/>
      <c r="Q12" s="103"/>
      <c r="R12" s="103">
        <v>9930</v>
      </c>
      <c r="S12" s="103"/>
      <c r="T12" s="103"/>
      <c r="U12" s="103">
        <v>11</v>
      </c>
      <c r="V12" s="103"/>
      <c r="W12" s="103"/>
      <c r="X12" s="103">
        <f t="shared" si="0"/>
        <v>109230</v>
      </c>
      <c r="Y12" s="103"/>
      <c r="Z12" s="103"/>
    </row>
    <row r="13" spans="2:26" ht="15" thickBot="1" x14ac:dyDescent="0.35">
      <c r="B13" s="104">
        <v>9</v>
      </c>
      <c r="C13" s="78" t="s">
        <v>449</v>
      </c>
      <c r="D13" s="78" t="s">
        <v>450</v>
      </c>
      <c r="E13" s="102">
        <v>1</v>
      </c>
      <c r="F13" s="102"/>
      <c r="G13" s="84" t="s">
        <v>10</v>
      </c>
      <c r="H13" s="84"/>
      <c r="I13" s="103">
        <v>8883</v>
      </c>
      <c r="J13" s="103"/>
      <c r="K13" s="103"/>
      <c r="L13" s="103">
        <v>8883</v>
      </c>
      <c r="M13" s="103"/>
      <c r="N13" s="103"/>
      <c r="O13" s="103">
        <v>1599</v>
      </c>
      <c r="P13" s="103"/>
      <c r="Q13" s="103"/>
      <c r="R13" s="103">
        <v>10481</v>
      </c>
      <c r="S13" s="103"/>
      <c r="T13" s="103"/>
      <c r="U13" s="103">
        <v>11</v>
      </c>
      <c r="V13" s="103"/>
      <c r="W13" s="103"/>
      <c r="X13" s="103">
        <f t="shared" si="0"/>
        <v>115291</v>
      </c>
      <c r="Y13" s="103"/>
      <c r="Z13" s="103"/>
    </row>
    <row r="14" spans="2:26" ht="15" thickBot="1" x14ac:dyDescent="0.35">
      <c r="B14" s="104">
        <v>10</v>
      </c>
      <c r="C14" s="78" t="s">
        <v>451</v>
      </c>
      <c r="D14" s="78" t="s">
        <v>452</v>
      </c>
      <c r="E14" s="102">
        <v>1</v>
      </c>
      <c r="F14" s="102"/>
      <c r="G14" s="84" t="s">
        <v>10</v>
      </c>
      <c r="H14" s="84"/>
      <c r="I14" s="103">
        <v>7480</v>
      </c>
      <c r="J14" s="103"/>
      <c r="K14" s="103"/>
      <c r="L14" s="103">
        <v>7480</v>
      </c>
      <c r="M14" s="103"/>
      <c r="N14" s="103"/>
      <c r="O14" s="103">
        <v>1346</v>
      </c>
      <c r="P14" s="103"/>
      <c r="Q14" s="103"/>
      <c r="R14" s="103">
        <v>8826</v>
      </c>
      <c r="S14" s="103"/>
      <c r="T14" s="103"/>
      <c r="U14" s="103">
        <v>11</v>
      </c>
      <c r="V14" s="103"/>
      <c r="W14" s="103"/>
      <c r="X14" s="103">
        <f t="shared" si="0"/>
        <v>97086</v>
      </c>
      <c r="Y14" s="103"/>
      <c r="Z14" s="103"/>
    </row>
    <row r="15" spans="2:26" ht="15" thickBot="1" x14ac:dyDescent="0.35">
      <c r="B15" s="104">
        <v>11</v>
      </c>
      <c r="C15" s="78" t="s">
        <v>453</v>
      </c>
      <c r="D15" s="78" t="s">
        <v>452</v>
      </c>
      <c r="E15" s="102">
        <v>1</v>
      </c>
      <c r="F15" s="102"/>
      <c r="G15" s="84" t="s">
        <v>10</v>
      </c>
      <c r="H15" s="84"/>
      <c r="I15" s="103">
        <v>10753</v>
      </c>
      <c r="J15" s="103"/>
      <c r="K15" s="103"/>
      <c r="L15" s="103">
        <v>10753</v>
      </c>
      <c r="M15" s="103"/>
      <c r="N15" s="103"/>
      <c r="O15" s="103">
        <v>1935</v>
      </c>
      <c r="P15" s="103"/>
      <c r="Q15" s="103"/>
      <c r="R15" s="103">
        <v>12688</v>
      </c>
      <c r="S15" s="103"/>
      <c r="T15" s="103"/>
      <c r="U15" s="103">
        <v>11</v>
      </c>
      <c r="V15" s="103"/>
      <c r="W15" s="103"/>
      <c r="X15" s="103">
        <f t="shared" si="0"/>
        <v>139568</v>
      </c>
      <c r="Y15" s="103"/>
      <c r="Z15" s="103"/>
    </row>
    <row r="16" spans="2:26" ht="15" thickBot="1" x14ac:dyDescent="0.35">
      <c r="B16" s="104">
        <v>12</v>
      </c>
      <c r="C16" s="78" t="s">
        <v>454</v>
      </c>
      <c r="D16" s="78" t="s">
        <v>455</v>
      </c>
      <c r="E16" s="102">
        <v>1</v>
      </c>
      <c r="F16" s="102"/>
      <c r="G16" s="84" t="s">
        <v>10</v>
      </c>
      <c r="H16" s="84"/>
      <c r="I16" s="103">
        <v>12155</v>
      </c>
      <c r="J16" s="103"/>
      <c r="K16" s="103"/>
      <c r="L16" s="103">
        <v>12155</v>
      </c>
      <c r="M16" s="103"/>
      <c r="N16" s="103"/>
      <c r="O16" s="103">
        <v>2188</v>
      </c>
      <c r="P16" s="103"/>
      <c r="Q16" s="103"/>
      <c r="R16" s="103">
        <v>14343</v>
      </c>
      <c r="S16" s="103"/>
      <c r="T16" s="103"/>
      <c r="U16" s="103">
        <v>11</v>
      </c>
      <c r="V16" s="103"/>
      <c r="W16" s="103"/>
      <c r="X16" s="103">
        <f t="shared" si="0"/>
        <v>157773</v>
      </c>
      <c r="Y16" s="103"/>
      <c r="Z16" s="103"/>
    </row>
    <row r="17" spans="2:26" ht="15" thickBot="1" x14ac:dyDescent="0.35">
      <c r="B17" s="104">
        <v>13</v>
      </c>
      <c r="C17" s="78" t="s">
        <v>456</v>
      </c>
      <c r="D17" s="78" t="s">
        <v>455</v>
      </c>
      <c r="E17" s="102">
        <v>1</v>
      </c>
      <c r="F17" s="102"/>
      <c r="G17" s="84" t="s">
        <v>10</v>
      </c>
      <c r="H17" s="84"/>
      <c r="I17" s="103">
        <v>12623</v>
      </c>
      <c r="J17" s="103"/>
      <c r="K17" s="103"/>
      <c r="L17" s="103">
        <v>12623</v>
      </c>
      <c r="M17" s="103"/>
      <c r="N17" s="103"/>
      <c r="O17" s="103">
        <v>2272</v>
      </c>
      <c r="P17" s="103"/>
      <c r="Q17" s="103"/>
      <c r="R17" s="103">
        <v>14895</v>
      </c>
      <c r="S17" s="103"/>
      <c r="T17" s="103"/>
      <c r="U17" s="103">
        <v>11</v>
      </c>
      <c r="V17" s="103"/>
      <c r="W17" s="103"/>
      <c r="X17" s="103">
        <f t="shared" si="0"/>
        <v>163845</v>
      </c>
      <c r="Y17" s="103"/>
      <c r="Z17" s="103"/>
    </row>
    <row r="18" spans="2:26" ht="15" thickBot="1" x14ac:dyDescent="0.35">
      <c r="B18" s="104">
        <v>14</v>
      </c>
      <c r="C18" s="78" t="s">
        <v>457</v>
      </c>
      <c r="D18" s="78" t="s">
        <v>455</v>
      </c>
      <c r="E18" s="102">
        <v>1</v>
      </c>
      <c r="F18" s="102"/>
      <c r="G18" s="84" t="s">
        <v>10</v>
      </c>
      <c r="H18" s="84"/>
      <c r="I18" s="103">
        <v>8883</v>
      </c>
      <c r="J18" s="103"/>
      <c r="K18" s="103"/>
      <c r="L18" s="103">
        <v>8883</v>
      </c>
      <c r="M18" s="103"/>
      <c r="N18" s="103"/>
      <c r="O18" s="103">
        <v>1599</v>
      </c>
      <c r="P18" s="103"/>
      <c r="Q18" s="103"/>
      <c r="R18" s="103">
        <v>10481</v>
      </c>
      <c r="S18" s="103"/>
      <c r="T18" s="103"/>
      <c r="U18" s="103">
        <v>11</v>
      </c>
      <c r="V18" s="103"/>
      <c r="W18" s="103"/>
      <c r="X18" s="103">
        <f t="shared" si="0"/>
        <v>115291</v>
      </c>
      <c r="Y18" s="103"/>
      <c r="Z18" s="103"/>
    </row>
    <row r="19" spans="2:26" ht="15" thickBot="1" x14ac:dyDescent="0.35">
      <c r="B19" s="104">
        <v>15</v>
      </c>
      <c r="C19" s="78" t="s">
        <v>458</v>
      </c>
      <c r="D19" s="78" t="s">
        <v>459</v>
      </c>
      <c r="E19" s="102">
        <v>1</v>
      </c>
      <c r="F19" s="102"/>
      <c r="G19" s="84" t="s">
        <v>10</v>
      </c>
      <c r="H19" s="84"/>
      <c r="I19" s="103">
        <v>10753</v>
      </c>
      <c r="J19" s="103"/>
      <c r="K19" s="103"/>
      <c r="L19" s="103">
        <v>10753</v>
      </c>
      <c r="M19" s="103"/>
      <c r="N19" s="103"/>
      <c r="O19" s="103">
        <v>1935</v>
      </c>
      <c r="P19" s="103"/>
      <c r="Q19" s="103"/>
      <c r="R19" s="103">
        <v>12688</v>
      </c>
      <c r="S19" s="103"/>
      <c r="T19" s="103"/>
      <c r="U19" s="103">
        <v>11</v>
      </c>
      <c r="V19" s="103"/>
      <c r="W19" s="103"/>
      <c r="X19" s="103">
        <f t="shared" si="0"/>
        <v>139568</v>
      </c>
      <c r="Y19" s="103"/>
      <c r="Z19" s="103"/>
    </row>
    <row r="20" spans="2:26" ht="27" thickBot="1" x14ac:dyDescent="0.35">
      <c r="B20" s="104">
        <v>16</v>
      </c>
      <c r="C20" s="78" t="s">
        <v>460</v>
      </c>
      <c r="D20" s="78" t="s">
        <v>461</v>
      </c>
      <c r="E20" s="102">
        <v>1</v>
      </c>
      <c r="F20" s="102"/>
      <c r="G20" s="84" t="s">
        <v>10</v>
      </c>
      <c r="H20" s="84"/>
      <c r="I20" s="103">
        <v>4208</v>
      </c>
      <c r="J20" s="103"/>
      <c r="K20" s="103"/>
      <c r="L20" s="103">
        <v>4208</v>
      </c>
      <c r="M20" s="103"/>
      <c r="N20" s="103"/>
      <c r="O20" s="102">
        <v>757</v>
      </c>
      <c r="P20" s="102"/>
      <c r="Q20" s="102"/>
      <c r="R20" s="103">
        <v>4965</v>
      </c>
      <c r="S20" s="103"/>
      <c r="T20" s="103"/>
      <c r="U20" s="103">
        <v>11</v>
      </c>
      <c r="V20" s="103"/>
      <c r="W20" s="103"/>
      <c r="X20" s="103">
        <f t="shared" si="0"/>
        <v>54615</v>
      </c>
      <c r="Y20" s="103"/>
      <c r="Z20" s="103"/>
    </row>
    <row r="21" spans="2:26" ht="27" thickBot="1" x14ac:dyDescent="0.35">
      <c r="B21" s="104">
        <v>17</v>
      </c>
      <c r="C21" s="78" t="s">
        <v>462</v>
      </c>
      <c r="D21" s="78" t="s">
        <v>463</v>
      </c>
      <c r="E21" s="102">
        <v>1</v>
      </c>
      <c r="F21" s="102"/>
      <c r="G21" s="84" t="s">
        <v>10</v>
      </c>
      <c r="H21" s="84"/>
      <c r="I21" s="103">
        <v>11688</v>
      </c>
      <c r="J21" s="103"/>
      <c r="K21" s="103"/>
      <c r="L21" s="103">
        <v>11688</v>
      </c>
      <c r="M21" s="103"/>
      <c r="N21" s="103"/>
      <c r="O21" s="103">
        <v>2104</v>
      </c>
      <c r="P21" s="103"/>
      <c r="Q21" s="103"/>
      <c r="R21" s="103">
        <v>13791</v>
      </c>
      <c r="S21" s="103"/>
      <c r="T21" s="103"/>
      <c r="U21" s="103">
        <v>11</v>
      </c>
      <c r="V21" s="103"/>
      <c r="W21" s="103"/>
      <c r="X21" s="103">
        <f t="shared" si="0"/>
        <v>151701</v>
      </c>
      <c r="Y21" s="103"/>
      <c r="Z21" s="103"/>
    </row>
    <row r="22" spans="2:26" ht="27" thickBot="1" x14ac:dyDescent="0.35">
      <c r="B22" s="104">
        <v>18</v>
      </c>
      <c r="C22" s="78" t="s">
        <v>464</v>
      </c>
      <c r="D22" s="78" t="s">
        <v>463</v>
      </c>
      <c r="E22" s="102">
        <v>1</v>
      </c>
      <c r="F22" s="102"/>
      <c r="G22" s="84" t="s">
        <v>10</v>
      </c>
      <c r="H22" s="84"/>
      <c r="I22" s="103">
        <v>6545</v>
      </c>
      <c r="J22" s="103"/>
      <c r="K22" s="103"/>
      <c r="L22" s="103">
        <v>6545</v>
      </c>
      <c r="M22" s="103"/>
      <c r="N22" s="103"/>
      <c r="O22" s="103">
        <v>1178</v>
      </c>
      <c r="P22" s="103"/>
      <c r="Q22" s="103"/>
      <c r="R22" s="103">
        <v>7723</v>
      </c>
      <c r="S22" s="103"/>
      <c r="T22" s="103"/>
      <c r="U22" s="103">
        <v>11</v>
      </c>
      <c r="V22" s="103"/>
      <c r="W22" s="103"/>
      <c r="X22" s="103">
        <f t="shared" si="0"/>
        <v>84953</v>
      </c>
      <c r="Y22" s="103"/>
      <c r="Z22" s="103"/>
    </row>
    <row r="23" spans="2:26" ht="27" thickBot="1" x14ac:dyDescent="0.35">
      <c r="B23" s="104">
        <v>19</v>
      </c>
      <c r="C23" s="78" t="s">
        <v>465</v>
      </c>
      <c r="D23" s="78" t="s">
        <v>466</v>
      </c>
      <c r="E23" s="102">
        <v>1</v>
      </c>
      <c r="F23" s="102"/>
      <c r="G23" s="84" t="s">
        <v>10</v>
      </c>
      <c r="H23" s="84"/>
      <c r="I23" s="103">
        <v>49555</v>
      </c>
      <c r="J23" s="103"/>
      <c r="K23" s="103"/>
      <c r="L23" s="103">
        <v>49555</v>
      </c>
      <c r="M23" s="103"/>
      <c r="N23" s="103"/>
      <c r="O23" s="103">
        <v>8920</v>
      </c>
      <c r="P23" s="103"/>
      <c r="Q23" s="103"/>
      <c r="R23" s="103">
        <v>58475</v>
      </c>
      <c r="S23" s="103"/>
      <c r="T23" s="103"/>
      <c r="U23" s="103">
        <v>11</v>
      </c>
      <c r="V23" s="103"/>
      <c r="W23" s="103"/>
      <c r="X23" s="103">
        <f t="shared" si="0"/>
        <v>643225</v>
      </c>
      <c r="Y23" s="103"/>
      <c r="Z23" s="103"/>
    </row>
    <row r="24" spans="2:26" ht="27" thickBot="1" x14ac:dyDescent="0.35">
      <c r="B24" s="104">
        <v>20</v>
      </c>
      <c r="C24" s="78" t="s">
        <v>467</v>
      </c>
      <c r="D24" s="78" t="s">
        <v>466</v>
      </c>
      <c r="E24" s="102">
        <v>1</v>
      </c>
      <c r="F24" s="102"/>
      <c r="G24" s="84" t="s">
        <v>10</v>
      </c>
      <c r="H24" s="84"/>
      <c r="I24" s="103">
        <v>70125</v>
      </c>
      <c r="J24" s="103"/>
      <c r="K24" s="103"/>
      <c r="L24" s="103">
        <v>70125</v>
      </c>
      <c r="M24" s="103"/>
      <c r="N24" s="103"/>
      <c r="O24" s="103">
        <v>12623</v>
      </c>
      <c r="P24" s="103"/>
      <c r="Q24" s="103"/>
      <c r="R24" s="103">
        <v>82748</v>
      </c>
      <c r="S24" s="103"/>
      <c r="T24" s="103"/>
      <c r="U24" s="103">
        <v>11</v>
      </c>
      <c r="V24" s="103"/>
      <c r="W24" s="103"/>
      <c r="X24" s="103">
        <f t="shared" si="0"/>
        <v>910228</v>
      </c>
      <c r="Y24" s="103"/>
      <c r="Z24" s="103"/>
    </row>
    <row r="25" spans="2:26" ht="15" thickBot="1" x14ac:dyDescent="0.35">
      <c r="B25" s="104">
        <v>21</v>
      </c>
      <c r="C25" s="78" t="s">
        <v>468</v>
      </c>
      <c r="D25" s="78" t="s">
        <v>469</v>
      </c>
      <c r="E25" s="102">
        <v>1</v>
      </c>
      <c r="F25" s="102"/>
      <c r="G25" s="84" t="s">
        <v>10</v>
      </c>
      <c r="H25" s="84"/>
      <c r="I25" s="103">
        <v>9350</v>
      </c>
      <c r="J25" s="103"/>
      <c r="K25" s="103"/>
      <c r="L25" s="103">
        <v>9350</v>
      </c>
      <c r="M25" s="103"/>
      <c r="N25" s="103"/>
      <c r="O25" s="103">
        <v>1683</v>
      </c>
      <c r="P25" s="103"/>
      <c r="Q25" s="103"/>
      <c r="R25" s="103">
        <v>11033</v>
      </c>
      <c r="S25" s="103"/>
      <c r="T25" s="103"/>
      <c r="U25" s="103">
        <v>11</v>
      </c>
      <c r="V25" s="103"/>
      <c r="W25" s="103"/>
      <c r="X25" s="103">
        <f t="shared" si="0"/>
        <v>121363</v>
      </c>
      <c r="Y25" s="103"/>
      <c r="Z25" s="103"/>
    </row>
    <row r="26" spans="2:26" ht="27" thickBot="1" x14ac:dyDescent="0.35">
      <c r="B26" s="104">
        <v>22</v>
      </c>
      <c r="C26" s="78" t="s">
        <v>470</v>
      </c>
      <c r="D26" s="78" t="s">
        <v>471</v>
      </c>
      <c r="E26" s="102">
        <v>1</v>
      </c>
      <c r="F26" s="102"/>
      <c r="G26" s="84" t="s">
        <v>10</v>
      </c>
      <c r="H26" s="84"/>
      <c r="I26" s="103">
        <v>8415</v>
      </c>
      <c r="J26" s="103"/>
      <c r="K26" s="103"/>
      <c r="L26" s="103">
        <v>8415</v>
      </c>
      <c r="M26" s="103"/>
      <c r="N26" s="103"/>
      <c r="O26" s="103">
        <v>1515</v>
      </c>
      <c r="P26" s="103"/>
      <c r="Q26" s="103"/>
      <c r="R26" s="103">
        <v>9930</v>
      </c>
      <c r="S26" s="103"/>
      <c r="T26" s="103"/>
      <c r="U26" s="103">
        <v>11</v>
      </c>
      <c r="V26" s="103"/>
      <c r="W26" s="103"/>
      <c r="X26" s="103">
        <f t="shared" si="0"/>
        <v>109230</v>
      </c>
      <c r="Y26" s="103"/>
      <c r="Z26" s="103"/>
    </row>
    <row r="27" spans="2:26" ht="27" thickBot="1" x14ac:dyDescent="0.35">
      <c r="B27" s="104">
        <v>23</v>
      </c>
      <c r="C27" s="78" t="s">
        <v>472</v>
      </c>
      <c r="D27" s="78" t="s">
        <v>473</v>
      </c>
      <c r="E27" s="102">
        <v>1</v>
      </c>
      <c r="F27" s="102"/>
      <c r="G27" s="84" t="s">
        <v>10</v>
      </c>
      <c r="H27" s="84"/>
      <c r="I27" s="103">
        <v>11688</v>
      </c>
      <c r="J27" s="103"/>
      <c r="K27" s="103"/>
      <c r="L27" s="103">
        <v>11688</v>
      </c>
      <c r="M27" s="103"/>
      <c r="N27" s="103"/>
      <c r="O27" s="103">
        <v>2104</v>
      </c>
      <c r="P27" s="103"/>
      <c r="Q27" s="103"/>
      <c r="R27" s="103">
        <v>13791</v>
      </c>
      <c r="S27" s="103"/>
      <c r="T27" s="103"/>
      <c r="U27" s="103">
        <v>11</v>
      </c>
      <c r="V27" s="103"/>
      <c r="W27" s="103"/>
      <c r="X27" s="103">
        <f t="shared" si="0"/>
        <v>151701</v>
      </c>
      <c r="Y27" s="103"/>
      <c r="Z27" s="103"/>
    </row>
    <row r="28" spans="2:26" ht="15" thickBot="1" x14ac:dyDescent="0.35">
      <c r="B28" s="104">
        <v>24</v>
      </c>
      <c r="C28" s="78" t="s">
        <v>474</v>
      </c>
      <c r="D28" s="78" t="s">
        <v>475</v>
      </c>
      <c r="E28" s="102">
        <v>1</v>
      </c>
      <c r="F28" s="102"/>
      <c r="G28" s="84" t="s">
        <v>10</v>
      </c>
      <c r="H28" s="84"/>
      <c r="I28" s="103">
        <v>7013</v>
      </c>
      <c r="J28" s="103"/>
      <c r="K28" s="103"/>
      <c r="L28" s="103">
        <v>7013</v>
      </c>
      <c r="M28" s="103"/>
      <c r="N28" s="103"/>
      <c r="O28" s="103">
        <v>1262</v>
      </c>
      <c r="P28" s="103"/>
      <c r="Q28" s="103"/>
      <c r="R28" s="103">
        <v>8275</v>
      </c>
      <c r="S28" s="103"/>
      <c r="T28" s="103"/>
      <c r="U28" s="103">
        <v>11</v>
      </c>
      <c r="V28" s="103"/>
      <c r="W28" s="103"/>
      <c r="X28" s="103">
        <f t="shared" si="0"/>
        <v>91025</v>
      </c>
      <c r="Y28" s="103"/>
      <c r="Z28" s="103"/>
    </row>
    <row r="29" spans="2:26" ht="27" thickBot="1" x14ac:dyDescent="0.35">
      <c r="B29" s="104">
        <v>25</v>
      </c>
      <c r="C29" s="78" t="s">
        <v>476</v>
      </c>
      <c r="D29" s="78" t="s">
        <v>477</v>
      </c>
      <c r="E29" s="102">
        <v>1</v>
      </c>
      <c r="F29" s="102"/>
      <c r="G29" s="84" t="s">
        <v>10</v>
      </c>
      <c r="H29" s="84"/>
      <c r="I29" s="103">
        <v>11688</v>
      </c>
      <c r="J29" s="103"/>
      <c r="K29" s="103"/>
      <c r="L29" s="103">
        <v>11688</v>
      </c>
      <c r="M29" s="103"/>
      <c r="N29" s="103"/>
      <c r="O29" s="103">
        <v>2104</v>
      </c>
      <c r="P29" s="103"/>
      <c r="Q29" s="103"/>
      <c r="R29" s="103">
        <v>13791</v>
      </c>
      <c r="S29" s="103"/>
      <c r="T29" s="103"/>
      <c r="U29" s="103">
        <v>11</v>
      </c>
      <c r="V29" s="103"/>
      <c r="W29" s="103"/>
      <c r="X29" s="103">
        <f t="shared" si="0"/>
        <v>151701</v>
      </c>
      <c r="Y29" s="103"/>
      <c r="Z29" s="103"/>
    </row>
    <row r="30" spans="2:26" ht="15" thickBot="1" x14ac:dyDescent="0.35">
      <c r="B30" s="104">
        <v>26</v>
      </c>
      <c r="C30" s="78" t="s">
        <v>478</v>
      </c>
      <c r="D30" s="78" t="s">
        <v>479</v>
      </c>
      <c r="E30" s="102">
        <v>1</v>
      </c>
      <c r="F30" s="102"/>
      <c r="G30" s="84" t="s">
        <v>10</v>
      </c>
      <c r="H30" s="84"/>
      <c r="I30" s="103">
        <v>4675</v>
      </c>
      <c r="J30" s="103"/>
      <c r="K30" s="103"/>
      <c r="L30" s="103">
        <v>4675</v>
      </c>
      <c r="M30" s="103"/>
      <c r="N30" s="103"/>
      <c r="O30" s="102">
        <v>842</v>
      </c>
      <c r="P30" s="102"/>
      <c r="Q30" s="102"/>
      <c r="R30" s="103">
        <v>5517</v>
      </c>
      <c r="S30" s="103"/>
      <c r="T30" s="103"/>
      <c r="U30" s="103">
        <v>11</v>
      </c>
      <c r="V30" s="103"/>
      <c r="W30" s="103"/>
      <c r="X30" s="103">
        <f t="shared" si="0"/>
        <v>60687</v>
      </c>
      <c r="Y30" s="103"/>
      <c r="Z30" s="103"/>
    </row>
    <row r="31" spans="2:26" ht="15" thickBot="1" x14ac:dyDescent="0.35">
      <c r="B31" s="104">
        <v>27</v>
      </c>
      <c r="C31" s="78" t="s">
        <v>480</v>
      </c>
      <c r="D31" s="78" t="s">
        <v>481</v>
      </c>
      <c r="E31" s="102">
        <v>1</v>
      </c>
      <c r="F31" s="102"/>
      <c r="G31" s="84" t="s">
        <v>10</v>
      </c>
      <c r="H31" s="84"/>
      <c r="I31" s="103">
        <v>21038</v>
      </c>
      <c r="J31" s="103"/>
      <c r="K31" s="103"/>
      <c r="L31" s="103">
        <v>21038</v>
      </c>
      <c r="M31" s="103"/>
      <c r="N31" s="103"/>
      <c r="O31" s="103">
        <v>3787</v>
      </c>
      <c r="P31" s="103"/>
      <c r="Q31" s="103"/>
      <c r="R31" s="103">
        <v>24824</v>
      </c>
      <c r="S31" s="103"/>
      <c r="T31" s="103"/>
      <c r="U31" s="103">
        <v>11</v>
      </c>
      <c r="V31" s="103"/>
      <c r="W31" s="103"/>
      <c r="X31" s="103">
        <f t="shared" si="0"/>
        <v>273064</v>
      </c>
      <c r="Y31" s="103"/>
      <c r="Z31" s="103"/>
    </row>
    <row r="32" spans="2:26" ht="15" thickBot="1" x14ac:dyDescent="0.35">
      <c r="B32" s="101" t="s">
        <v>482</v>
      </c>
      <c r="C32" s="97" t="s">
        <v>483</v>
      </c>
      <c r="D32" s="78"/>
      <c r="E32" s="102"/>
      <c r="F32" s="102"/>
      <c r="G32" s="84"/>
      <c r="H32" s="84"/>
      <c r="I32" s="102"/>
      <c r="J32" s="102"/>
      <c r="K32" s="102"/>
      <c r="L32" s="103"/>
      <c r="M32" s="103"/>
      <c r="N32" s="103"/>
      <c r="O32" s="102"/>
      <c r="P32" s="102"/>
      <c r="Q32" s="102"/>
      <c r="R32" s="103"/>
      <c r="S32" s="103"/>
      <c r="T32" s="103"/>
      <c r="U32" s="103"/>
      <c r="V32" s="103"/>
      <c r="W32" s="103"/>
      <c r="X32" s="103"/>
      <c r="Y32" s="103"/>
      <c r="Z32" s="103"/>
    </row>
    <row r="33" spans="2:26" ht="15" thickBot="1" x14ac:dyDescent="0.35">
      <c r="B33" s="104">
        <v>28</v>
      </c>
      <c r="C33" s="78" t="s">
        <v>484</v>
      </c>
      <c r="D33" s="78"/>
      <c r="E33" s="102">
        <v>20</v>
      </c>
      <c r="F33" s="102"/>
      <c r="G33" s="84" t="s">
        <v>10</v>
      </c>
      <c r="H33" s="84"/>
      <c r="I33" s="102">
        <v>257</v>
      </c>
      <c r="J33" s="102"/>
      <c r="K33" s="102"/>
      <c r="L33" s="103">
        <v>5143</v>
      </c>
      <c r="M33" s="103"/>
      <c r="N33" s="103"/>
      <c r="O33" s="102">
        <v>926</v>
      </c>
      <c r="P33" s="102"/>
      <c r="Q33" s="102"/>
      <c r="R33" s="103">
        <v>6068</v>
      </c>
      <c r="S33" s="103"/>
      <c r="T33" s="103"/>
      <c r="U33" s="103">
        <v>11</v>
      </c>
      <c r="V33" s="103"/>
      <c r="W33" s="103"/>
      <c r="X33" s="103">
        <f>R33*U33</f>
        <v>66748</v>
      </c>
      <c r="Y33" s="103"/>
      <c r="Z33" s="103"/>
    </row>
    <row r="34" spans="2:26" ht="15" thickBot="1" x14ac:dyDescent="0.35">
      <c r="B34" s="104">
        <v>29</v>
      </c>
      <c r="C34" s="78" t="s">
        <v>485</v>
      </c>
      <c r="D34" s="78"/>
      <c r="E34" s="102">
        <v>20</v>
      </c>
      <c r="F34" s="102"/>
      <c r="G34" s="84" t="s">
        <v>10</v>
      </c>
      <c r="H34" s="84"/>
      <c r="I34" s="102">
        <v>655</v>
      </c>
      <c r="J34" s="102"/>
      <c r="K34" s="102"/>
      <c r="L34" s="103">
        <v>13090</v>
      </c>
      <c r="M34" s="103"/>
      <c r="N34" s="103"/>
      <c r="O34" s="103">
        <v>2356</v>
      </c>
      <c r="P34" s="103"/>
      <c r="Q34" s="103"/>
      <c r="R34" s="103">
        <v>15446</v>
      </c>
      <c r="S34" s="103"/>
      <c r="T34" s="103"/>
      <c r="U34" s="103">
        <v>11</v>
      </c>
      <c r="V34" s="103"/>
      <c r="W34" s="103"/>
      <c r="X34" s="103">
        <f t="shared" ref="X34:X45" si="1">R34*U34</f>
        <v>169906</v>
      </c>
      <c r="Y34" s="103"/>
      <c r="Z34" s="103"/>
    </row>
    <row r="35" spans="2:26" ht="15" thickBot="1" x14ac:dyDescent="0.35">
      <c r="B35" s="104">
        <v>30</v>
      </c>
      <c r="C35" s="78" t="s">
        <v>486</v>
      </c>
      <c r="D35" s="78"/>
      <c r="E35" s="102">
        <v>20</v>
      </c>
      <c r="F35" s="102"/>
      <c r="G35" s="84" t="s">
        <v>10</v>
      </c>
      <c r="H35" s="84"/>
      <c r="I35" s="102">
        <v>374</v>
      </c>
      <c r="J35" s="102"/>
      <c r="K35" s="102"/>
      <c r="L35" s="103">
        <v>7480</v>
      </c>
      <c r="M35" s="103"/>
      <c r="N35" s="103"/>
      <c r="O35" s="103">
        <v>1346</v>
      </c>
      <c r="P35" s="103"/>
      <c r="Q35" s="103"/>
      <c r="R35" s="103">
        <v>8826</v>
      </c>
      <c r="S35" s="103"/>
      <c r="T35" s="103"/>
      <c r="U35" s="103">
        <v>11</v>
      </c>
      <c r="V35" s="103"/>
      <c r="W35" s="103"/>
      <c r="X35" s="103">
        <f t="shared" si="1"/>
        <v>97086</v>
      </c>
      <c r="Y35" s="103"/>
      <c r="Z35" s="103"/>
    </row>
    <row r="36" spans="2:26" ht="15" thickBot="1" x14ac:dyDescent="0.35">
      <c r="B36" s="104">
        <v>31</v>
      </c>
      <c r="C36" s="78" t="s">
        <v>487</v>
      </c>
      <c r="D36" s="78"/>
      <c r="E36" s="102">
        <v>5</v>
      </c>
      <c r="F36" s="102"/>
      <c r="G36" s="84" t="s">
        <v>10</v>
      </c>
      <c r="H36" s="84"/>
      <c r="I36" s="103">
        <v>1029</v>
      </c>
      <c r="J36" s="103"/>
      <c r="K36" s="103"/>
      <c r="L36" s="103">
        <v>5143</v>
      </c>
      <c r="M36" s="103"/>
      <c r="N36" s="103"/>
      <c r="O36" s="102">
        <v>926</v>
      </c>
      <c r="P36" s="102"/>
      <c r="Q36" s="102"/>
      <c r="R36" s="103">
        <v>6068</v>
      </c>
      <c r="S36" s="103"/>
      <c r="T36" s="103"/>
      <c r="U36" s="103">
        <v>11</v>
      </c>
      <c r="V36" s="103"/>
      <c r="W36" s="103"/>
      <c r="X36" s="103">
        <f t="shared" si="1"/>
        <v>66748</v>
      </c>
      <c r="Y36" s="103"/>
      <c r="Z36" s="103"/>
    </row>
    <row r="37" spans="2:26" ht="15" thickBot="1" x14ac:dyDescent="0.35">
      <c r="B37" s="104">
        <v>32</v>
      </c>
      <c r="C37" s="78" t="s">
        <v>488</v>
      </c>
      <c r="D37" s="78"/>
      <c r="E37" s="102">
        <v>20</v>
      </c>
      <c r="F37" s="102"/>
      <c r="G37" s="84" t="s">
        <v>10</v>
      </c>
      <c r="H37" s="84"/>
      <c r="I37" s="103">
        <v>1403</v>
      </c>
      <c r="J37" s="103"/>
      <c r="K37" s="103"/>
      <c r="L37" s="103">
        <v>28050</v>
      </c>
      <c r="M37" s="103"/>
      <c r="N37" s="103"/>
      <c r="O37" s="103">
        <v>5049</v>
      </c>
      <c r="P37" s="103"/>
      <c r="Q37" s="103"/>
      <c r="R37" s="103">
        <v>33099</v>
      </c>
      <c r="S37" s="103"/>
      <c r="T37" s="103"/>
      <c r="U37" s="103">
        <v>11</v>
      </c>
      <c r="V37" s="103"/>
      <c r="W37" s="103"/>
      <c r="X37" s="103">
        <f t="shared" si="1"/>
        <v>364089</v>
      </c>
      <c r="Y37" s="103"/>
      <c r="Z37" s="103"/>
    </row>
    <row r="38" spans="2:26" ht="27" thickBot="1" x14ac:dyDescent="0.35">
      <c r="B38" s="104">
        <v>33</v>
      </c>
      <c r="C38" s="78" t="s">
        <v>489</v>
      </c>
      <c r="D38" s="78"/>
      <c r="E38" s="102">
        <v>10</v>
      </c>
      <c r="F38" s="102"/>
      <c r="G38" s="84" t="s">
        <v>10</v>
      </c>
      <c r="H38" s="84"/>
      <c r="I38" s="102">
        <v>935</v>
      </c>
      <c r="J38" s="102"/>
      <c r="K38" s="102"/>
      <c r="L38" s="103">
        <v>9350</v>
      </c>
      <c r="M38" s="103"/>
      <c r="N38" s="103"/>
      <c r="O38" s="103">
        <v>1683</v>
      </c>
      <c r="P38" s="103"/>
      <c r="Q38" s="103"/>
      <c r="R38" s="103">
        <v>11033</v>
      </c>
      <c r="S38" s="103"/>
      <c r="T38" s="103"/>
      <c r="U38" s="103">
        <v>11</v>
      </c>
      <c r="V38" s="103"/>
      <c r="W38" s="103"/>
      <c r="X38" s="103">
        <f t="shared" si="1"/>
        <v>121363</v>
      </c>
      <c r="Y38" s="103"/>
      <c r="Z38" s="103"/>
    </row>
    <row r="39" spans="2:26" ht="15" thickBot="1" x14ac:dyDescent="0.35">
      <c r="B39" s="104">
        <v>34</v>
      </c>
      <c r="C39" s="78" t="s">
        <v>490</v>
      </c>
      <c r="D39" s="78"/>
      <c r="E39" s="102">
        <v>2</v>
      </c>
      <c r="F39" s="102"/>
      <c r="G39" s="84" t="s">
        <v>10</v>
      </c>
      <c r="H39" s="84"/>
      <c r="I39" s="102">
        <v>935</v>
      </c>
      <c r="J39" s="102"/>
      <c r="K39" s="102"/>
      <c r="L39" s="103">
        <v>1870</v>
      </c>
      <c r="M39" s="103"/>
      <c r="N39" s="103"/>
      <c r="O39" s="102">
        <v>337</v>
      </c>
      <c r="P39" s="102"/>
      <c r="Q39" s="102"/>
      <c r="R39" s="103">
        <v>2207</v>
      </c>
      <c r="S39" s="103"/>
      <c r="T39" s="103"/>
      <c r="U39" s="103">
        <v>11</v>
      </c>
      <c r="V39" s="103"/>
      <c r="W39" s="103"/>
      <c r="X39" s="103">
        <f t="shared" si="1"/>
        <v>24277</v>
      </c>
      <c r="Y39" s="103"/>
      <c r="Z39" s="103"/>
    </row>
    <row r="40" spans="2:26" ht="15" thickBot="1" x14ac:dyDescent="0.35">
      <c r="B40" s="104">
        <v>35</v>
      </c>
      <c r="C40" s="78" t="s">
        <v>491</v>
      </c>
      <c r="D40" s="78"/>
      <c r="E40" s="102">
        <v>1</v>
      </c>
      <c r="F40" s="102"/>
      <c r="G40" s="84" t="s">
        <v>10</v>
      </c>
      <c r="H40" s="84"/>
      <c r="I40" s="103">
        <v>4675</v>
      </c>
      <c r="J40" s="103"/>
      <c r="K40" s="103"/>
      <c r="L40" s="103">
        <v>4675</v>
      </c>
      <c r="M40" s="103"/>
      <c r="N40" s="103"/>
      <c r="O40" s="102">
        <v>842</v>
      </c>
      <c r="P40" s="102"/>
      <c r="Q40" s="102"/>
      <c r="R40" s="103">
        <v>5517</v>
      </c>
      <c r="S40" s="103"/>
      <c r="T40" s="103"/>
      <c r="U40" s="103">
        <v>11</v>
      </c>
      <c r="V40" s="103"/>
      <c r="W40" s="103"/>
      <c r="X40" s="103">
        <f t="shared" si="1"/>
        <v>60687</v>
      </c>
      <c r="Y40" s="103"/>
      <c r="Z40" s="103"/>
    </row>
    <row r="41" spans="2:26" ht="27" thickBot="1" x14ac:dyDescent="0.35">
      <c r="B41" s="101" t="s">
        <v>492</v>
      </c>
      <c r="C41" s="78" t="s">
        <v>493</v>
      </c>
      <c r="D41" s="78" t="s">
        <v>494</v>
      </c>
      <c r="E41" s="102">
        <v>1</v>
      </c>
      <c r="F41" s="102"/>
      <c r="G41" s="84" t="s">
        <v>10</v>
      </c>
      <c r="H41" s="84"/>
      <c r="I41" s="103">
        <v>51425</v>
      </c>
      <c r="J41" s="103"/>
      <c r="K41" s="103"/>
      <c r="L41" s="103">
        <v>51425</v>
      </c>
      <c r="M41" s="103"/>
      <c r="N41" s="103"/>
      <c r="O41" s="103">
        <v>9257</v>
      </c>
      <c r="P41" s="103"/>
      <c r="Q41" s="103"/>
      <c r="R41" s="103">
        <v>60682</v>
      </c>
      <c r="S41" s="103"/>
      <c r="T41" s="103"/>
      <c r="U41" s="103">
        <v>11</v>
      </c>
      <c r="V41" s="103"/>
      <c r="W41" s="103"/>
      <c r="X41" s="103">
        <f t="shared" si="1"/>
        <v>667502</v>
      </c>
      <c r="Y41" s="103"/>
      <c r="Z41" s="103"/>
    </row>
    <row r="42" spans="2:26" ht="27" thickBot="1" x14ac:dyDescent="0.35">
      <c r="B42" s="101" t="s">
        <v>495</v>
      </c>
      <c r="C42" s="78" t="s">
        <v>496</v>
      </c>
      <c r="D42" s="78" t="s">
        <v>497</v>
      </c>
      <c r="E42" s="102">
        <v>1</v>
      </c>
      <c r="F42" s="102"/>
      <c r="G42" s="84" t="s">
        <v>10</v>
      </c>
      <c r="H42" s="84"/>
      <c r="I42" s="102">
        <v>140250</v>
      </c>
      <c r="J42" s="102"/>
      <c r="K42" s="102"/>
      <c r="L42" s="102">
        <v>140250</v>
      </c>
      <c r="M42" s="102"/>
      <c r="N42" s="102"/>
      <c r="O42" s="103">
        <v>25245</v>
      </c>
      <c r="P42" s="103"/>
      <c r="Q42" s="103"/>
      <c r="R42" s="102">
        <v>165495</v>
      </c>
      <c r="S42" s="102"/>
      <c r="T42" s="102"/>
      <c r="U42" s="102">
        <v>11</v>
      </c>
      <c r="V42" s="102"/>
      <c r="W42" s="102"/>
      <c r="X42" s="103">
        <f t="shared" si="1"/>
        <v>1820445</v>
      </c>
      <c r="Y42" s="103"/>
      <c r="Z42" s="103"/>
    </row>
    <row r="43" spans="2:26" ht="15" thickBot="1" x14ac:dyDescent="0.35">
      <c r="B43" s="101" t="s">
        <v>498</v>
      </c>
      <c r="C43" s="78" t="s">
        <v>427</v>
      </c>
      <c r="D43" s="78" t="s">
        <v>499</v>
      </c>
      <c r="E43" s="102">
        <v>1</v>
      </c>
      <c r="F43" s="102"/>
      <c r="G43" s="84" t="s">
        <v>10</v>
      </c>
      <c r="H43" s="84"/>
      <c r="I43" s="103">
        <v>70125</v>
      </c>
      <c r="J43" s="103"/>
      <c r="K43" s="103"/>
      <c r="L43" s="103">
        <v>70125</v>
      </c>
      <c r="M43" s="103"/>
      <c r="N43" s="103"/>
      <c r="O43" s="103">
        <v>12623</v>
      </c>
      <c r="P43" s="103"/>
      <c r="Q43" s="103"/>
      <c r="R43" s="103">
        <v>82748</v>
      </c>
      <c r="S43" s="103"/>
      <c r="T43" s="103"/>
      <c r="U43" s="103">
        <v>11</v>
      </c>
      <c r="V43" s="103"/>
      <c r="W43" s="103"/>
      <c r="X43" s="103">
        <f t="shared" si="1"/>
        <v>910228</v>
      </c>
      <c r="Y43" s="103"/>
      <c r="Z43" s="103"/>
    </row>
    <row r="44" spans="2:26" ht="15" thickBot="1" x14ac:dyDescent="0.35">
      <c r="B44" s="101" t="s">
        <v>500</v>
      </c>
      <c r="C44" s="78" t="s">
        <v>501</v>
      </c>
      <c r="D44" s="78" t="s">
        <v>502</v>
      </c>
      <c r="E44" s="102">
        <v>1</v>
      </c>
      <c r="F44" s="102"/>
      <c r="G44" s="84" t="s">
        <v>10</v>
      </c>
      <c r="H44" s="84"/>
      <c r="I44" s="102">
        <v>187000</v>
      </c>
      <c r="J44" s="102"/>
      <c r="K44" s="102"/>
      <c r="L44" s="102">
        <v>187000</v>
      </c>
      <c r="M44" s="102"/>
      <c r="N44" s="102"/>
      <c r="O44" s="103">
        <v>33660</v>
      </c>
      <c r="P44" s="103"/>
      <c r="Q44" s="103"/>
      <c r="R44" s="102">
        <v>220660</v>
      </c>
      <c r="S44" s="102"/>
      <c r="T44" s="102"/>
      <c r="U44" s="102">
        <v>11</v>
      </c>
      <c r="V44" s="102"/>
      <c r="W44" s="102"/>
      <c r="X44" s="103">
        <f t="shared" si="1"/>
        <v>2427260</v>
      </c>
      <c r="Y44" s="103"/>
      <c r="Z44" s="103"/>
    </row>
    <row r="45" spans="2:26" ht="15" thickBot="1" x14ac:dyDescent="0.35">
      <c r="B45" s="101" t="s">
        <v>503</v>
      </c>
      <c r="C45" s="78" t="s">
        <v>200</v>
      </c>
      <c r="D45" s="78"/>
      <c r="E45" s="102">
        <v>1</v>
      </c>
      <c r="F45" s="102"/>
      <c r="G45" s="84" t="s">
        <v>10</v>
      </c>
      <c r="H45" s="84"/>
      <c r="I45" s="103">
        <v>46750</v>
      </c>
      <c r="J45" s="103"/>
      <c r="K45" s="103"/>
      <c r="L45" s="103">
        <v>46750</v>
      </c>
      <c r="M45" s="103"/>
      <c r="N45" s="103"/>
      <c r="O45" s="103">
        <v>8415</v>
      </c>
      <c r="P45" s="103"/>
      <c r="Q45" s="103"/>
      <c r="R45" s="103">
        <v>55165</v>
      </c>
      <c r="S45" s="103"/>
      <c r="T45" s="103"/>
      <c r="U45" s="103">
        <v>11</v>
      </c>
      <c r="V45" s="103"/>
      <c r="W45" s="103"/>
      <c r="X45" s="103">
        <f t="shared" si="1"/>
        <v>606815</v>
      </c>
      <c r="Y45" s="103"/>
      <c r="Z45" s="103"/>
    </row>
    <row r="46" spans="2:26" ht="18.600000000000001" thickBot="1" x14ac:dyDescent="0.4">
      <c r="B46" s="105" t="s">
        <v>504</v>
      </c>
      <c r="C46" s="105"/>
      <c r="D46" s="105"/>
      <c r="E46" s="105"/>
      <c r="F46" s="105"/>
      <c r="G46" s="105"/>
      <c r="H46" s="105"/>
      <c r="I46" s="105"/>
      <c r="J46" s="105"/>
      <c r="K46" s="105"/>
      <c r="L46" s="106">
        <v>991100</v>
      </c>
      <c r="M46" s="105"/>
      <c r="N46" s="105"/>
      <c r="O46" s="106">
        <v>178398</v>
      </c>
      <c r="P46" s="105"/>
      <c r="Q46" s="105"/>
      <c r="R46" s="106">
        <v>1169498</v>
      </c>
      <c r="S46" s="105"/>
      <c r="T46" s="105"/>
      <c r="U46" s="107">
        <v>11</v>
      </c>
      <c r="V46" s="107"/>
      <c r="W46" s="107"/>
      <c r="X46" s="79">
        <f>R46*U46</f>
        <v>12864478</v>
      </c>
      <c r="Y46" s="79"/>
      <c r="Z46" s="108"/>
    </row>
  </sheetData>
  <mergeCells count="359">
    <mergeCell ref="L3:N3"/>
    <mergeCell ref="U46:W46"/>
    <mergeCell ref="X46:Z46"/>
    <mergeCell ref="X40:Z40"/>
    <mergeCell ref="X41:Z41"/>
    <mergeCell ref="X42:Z42"/>
    <mergeCell ref="X43:Z43"/>
    <mergeCell ref="X44:Z44"/>
    <mergeCell ref="X45:Z45"/>
    <mergeCell ref="X34:Z34"/>
    <mergeCell ref="X35:Z35"/>
    <mergeCell ref="X36:Z36"/>
    <mergeCell ref="X37:Z37"/>
    <mergeCell ref="X38:Z38"/>
    <mergeCell ref="X39:Z39"/>
    <mergeCell ref="X28:Z28"/>
    <mergeCell ref="X29:Z29"/>
    <mergeCell ref="X30:Z30"/>
    <mergeCell ref="X31:Z31"/>
    <mergeCell ref="X32:Z32"/>
    <mergeCell ref="X33:Z33"/>
    <mergeCell ref="X22:Z22"/>
    <mergeCell ref="X23:Z23"/>
    <mergeCell ref="X24:Z24"/>
    <mergeCell ref="X25:Z25"/>
    <mergeCell ref="X26:Z26"/>
    <mergeCell ref="X27:Z27"/>
    <mergeCell ref="X16:Z16"/>
    <mergeCell ref="X17:Z17"/>
    <mergeCell ref="X18:Z18"/>
    <mergeCell ref="X19:Z19"/>
    <mergeCell ref="X20:Z20"/>
    <mergeCell ref="X21:Z21"/>
    <mergeCell ref="X10:Z10"/>
    <mergeCell ref="X11:Z11"/>
    <mergeCell ref="X12:Z12"/>
    <mergeCell ref="X13:Z13"/>
    <mergeCell ref="X14:Z14"/>
    <mergeCell ref="X15:Z15"/>
    <mergeCell ref="X4:Z4"/>
    <mergeCell ref="X5:Z5"/>
    <mergeCell ref="X6:Z6"/>
    <mergeCell ref="X7:Z7"/>
    <mergeCell ref="X8:Z8"/>
    <mergeCell ref="X9:Z9"/>
    <mergeCell ref="U31:W31"/>
    <mergeCell ref="U32:W32"/>
    <mergeCell ref="U33:W33"/>
    <mergeCell ref="U34:W34"/>
    <mergeCell ref="U35:W35"/>
    <mergeCell ref="U36:W36"/>
    <mergeCell ref="I32:K32"/>
    <mergeCell ref="L32:N32"/>
    <mergeCell ref="O32:Q32"/>
    <mergeCell ref="R32:T32"/>
    <mergeCell ref="U4:W4"/>
    <mergeCell ref="U5:W5"/>
    <mergeCell ref="U6:W6"/>
    <mergeCell ref="U7:W7"/>
    <mergeCell ref="U8:W8"/>
    <mergeCell ref="U9:W9"/>
    <mergeCell ref="O3:Q3"/>
    <mergeCell ref="R3:T3"/>
    <mergeCell ref="U3:W3"/>
    <mergeCell ref="X3:Z3"/>
    <mergeCell ref="E4:F4"/>
    <mergeCell ref="G4:H4"/>
    <mergeCell ref="I4:K4"/>
    <mergeCell ref="L4:N4"/>
    <mergeCell ref="R2:T2"/>
    <mergeCell ref="U2:W2"/>
    <mergeCell ref="X2:Z2"/>
    <mergeCell ref="L2:N2"/>
    <mergeCell ref="O2:Q2"/>
    <mergeCell ref="I2:K2"/>
    <mergeCell ref="E2:F2"/>
    <mergeCell ref="G2:H2"/>
    <mergeCell ref="E3:F3"/>
    <mergeCell ref="G3:H3"/>
    <mergeCell ref="B46:H46"/>
    <mergeCell ref="I46:K46"/>
    <mergeCell ref="L46:N46"/>
    <mergeCell ref="O46:Q46"/>
    <mergeCell ref="R46:T46"/>
    <mergeCell ref="U45:W45"/>
    <mergeCell ref="E45:F45"/>
    <mergeCell ref="G45:H45"/>
    <mergeCell ref="I45:K45"/>
    <mergeCell ref="L45:N45"/>
    <mergeCell ref="O45:Q45"/>
    <mergeCell ref="R45:T45"/>
    <mergeCell ref="E44:F44"/>
    <mergeCell ref="G44:H44"/>
    <mergeCell ref="I44:K44"/>
    <mergeCell ref="L44:N44"/>
    <mergeCell ref="O44:Q44"/>
    <mergeCell ref="R44:T44"/>
    <mergeCell ref="U43:W43"/>
    <mergeCell ref="U44:W44"/>
    <mergeCell ref="E43:F43"/>
    <mergeCell ref="G43:H43"/>
    <mergeCell ref="I43:K43"/>
    <mergeCell ref="L43:N43"/>
    <mergeCell ref="O43:Q43"/>
    <mergeCell ref="R43:T43"/>
    <mergeCell ref="E42:F42"/>
    <mergeCell ref="G42:H42"/>
    <mergeCell ref="I42:K42"/>
    <mergeCell ref="L42:N42"/>
    <mergeCell ref="O42:Q42"/>
    <mergeCell ref="R42:T42"/>
    <mergeCell ref="U41:W41"/>
    <mergeCell ref="U42:W42"/>
    <mergeCell ref="E41:F41"/>
    <mergeCell ref="G41:H41"/>
    <mergeCell ref="I41:K41"/>
    <mergeCell ref="L41:N41"/>
    <mergeCell ref="O41:Q41"/>
    <mergeCell ref="R41:T41"/>
    <mergeCell ref="E40:F40"/>
    <mergeCell ref="G40:H40"/>
    <mergeCell ref="I40:K40"/>
    <mergeCell ref="L40:N40"/>
    <mergeCell ref="O40:Q40"/>
    <mergeCell ref="R40:T40"/>
    <mergeCell ref="U39:W39"/>
    <mergeCell ref="U40:W40"/>
    <mergeCell ref="E39:F39"/>
    <mergeCell ref="G39:H39"/>
    <mergeCell ref="I39:K39"/>
    <mergeCell ref="L39:N39"/>
    <mergeCell ref="O39:Q39"/>
    <mergeCell ref="R39:T39"/>
    <mergeCell ref="E38:F38"/>
    <mergeCell ref="G38:H38"/>
    <mergeCell ref="I38:K38"/>
    <mergeCell ref="L38:N38"/>
    <mergeCell ref="O38:Q38"/>
    <mergeCell ref="R38:T38"/>
    <mergeCell ref="U37:W37"/>
    <mergeCell ref="U38:W38"/>
    <mergeCell ref="E37:F37"/>
    <mergeCell ref="G37:H37"/>
    <mergeCell ref="I37:K37"/>
    <mergeCell ref="L37:N37"/>
    <mergeCell ref="O37:Q37"/>
    <mergeCell ref="R37:T37"/>
    <mergeCell ref="E36:F36"/>
    <mergeCell ref="G36:H36"/>
    <mergeCell ref="I36:K36"/>
    <mergeCell ref="L36:N36"/>
    <mergeCell ref="O36:Q36"/>
    <mergeCell ref="R36:T36"/>
    <mergeCell ref="E35:F35"/>
    <mergeCell ref="G35:H35"/>
    <mergeCell ref="I35:K35"/>
    <mergeCell ref="L35:N35"/>
    <mergeCell ref="O35:Q35"/>
    <mergeCell ref="R35:T35"/>
    <mergeCell ref="E34:F34"/>
    <mergeCell ref="G34:H34"/>
    <mergeCell ref="I34:K34"/>
    <mergeCell ref="L34:N34"/>
    <mergeCell ref="O34:Q34"/>
    <mergeCell ref="R34:T34"/>
    <mergeCell ref="E33:F33"/>
    <mergeCell ref="G33:H33"/>
    <mergeCell ref="I33:K33"/>
    <mergeCell ref="L33:N33"/>
    <mergeCell ref="O33:Q33"/>
    <mergeCell ref="R33:T33"/>
    <mergeCell ref="E32:F32"/>
    <mergeCell ref="G32:H32"/>
    <mergeCell ref="E31:F31"/>
    <mergeCell ref="G31:H31"/>
    <mergeCell ref="I31:K31"/>
    <mergeCell ref="L31:N31"/>
    <mergeCell ref="O31:Q31"/>
    <mergeCell ref="R31:T31"/>
    <mergeCell ref="E30:F30"/>
    <mergeCell ref="G30:H30"/>
    <mergeCell ref="I30:K30"/>
    <mergeCell ref="L30:N30"/>
    <mergeCell ref="O30:Q30"/>
    <mergeCell ref="R30:T30"/>
    <mergeCell ref="U29:W29"/>
    <mergeCell ref="U30:W30"/>
    <mergeCell ref="E29:F29"/>
    <mergeCell ref="G29:H29"/>
    <mergeCell ref="I29:K29"/>
    <mergeCell ref="L29:N29"/>
    <mergeCell ref="O29:Q29"/>
    <mergeCell ref="R29:T29"/>
    <mergeCell ref="E28:F28"/>
    <mergeCell ref="G28:H28"/>
    <mergeCell ref="I28:K28"/>
    <mergeCell ref="L28:N28"/>
    <mergeCell ref="O28:Q28"/>
    <mergeCell ref="R28:T28"/>
    <mergeCell ref="U27:W27"/>
    <mergeCell ref="U28:W28"/>
    <mergeCell ref="E27:F27"/>
    <mergeCell ref="G27:H27"/>
    <mergeCell ref="I27:K27"/>
    <mergeCell ref="L27:N27"/>
    <mergeCell ref="O27:Q27"/>
    <mergeCell ref="R27:T27"/>
    <mergeCell ref="E26:F26"/>
    <mergeCell ref="G26:H26"/>
    <mergeCell ref="I26:K26"/>
    <mergeCell ref="L26:N26"/>
    <mergeCell ref="O26:Q26"/>
    <mergeCell ref="R26:T26"/>
    <mergeCell ref="U25:W25"/>
    <mergeCell ref="U26:W26"/>
    <mergeCell ref="E25:F25"/>
    <mergeCell ref="G25:H25"/>
    <mergeCell ref="I25:K25"/>
    <mergeCell ref="L25:N25"/>
    <mergeCell ref="O25:Q25"/>
    <mergeCell ref="R25:T25"/>
    <mergeCell ref="E24:F24"/>
    <mergeCell ref="G24:H24"/>
    <mergeCell ref="I24:K24"/>
    <mergeCell ref="L24:N24"/>
    <mergeCell ref="O24:Q24"/>
    <mergeCell ref="R24:T24"/>
    <mergeCell ref="U23:W23"/>
    <mergeCell ref="U24:W24"/>
    <mergeCell ref="E23:F23"/>
    <mergeCell ref="G23:H23"/>
    <mergeCell ref="I23:K23"/>
    <mergeCell ref="L23:N23"/>
    <mergeCell ref="O23:Q23"/>
    <mergeCell ref="R23:T23"/>
    <mergeCell ref="E22:F22"/>
    <mergeCell ref="G22:H22"/>
    <mergeCell ref="I22:K22"/>
    <mergeCell ref="L22:N22"/>
    <mergeCell ref="O22:Q22"/>
    <mergeCell ref="R22:T22"/>
    <mergeCell ref="U21:W21"/>
    <mergeCell ref="U22:W22"/>
    <mergeCell ref="E21:F21"/>
    <mergeCell ref="G21:H21"/>
    <mergeCell ref="I21:K21"/>
    <mergeCell ref="L21:N21"/>
    <mergeCell ref="O21:Q21"/>
    <mergeCell ref="R21:T21"/>
    <mergeCell ref="E20:F20"/>
    <mergeCell ref="G20:H20"/>
    <mergeCell ref="I20:K20"/>
    <mergeCell ref="L20:N20"/>
    <mergeCell ref="O20:Q20"/>
    <mergeCell ref="R20:T20"/>
    <mergeCell ref="U19:W19"/>
    <mergeCell ref="U20:W20"/>
    <mergeCell ref="E19:F19"/>
    <mergeCell ref="G19:H19"/>
    <mergeCell ref="I19:K19"/>
    <mergeCell ref="L19:N19"/>
    <mergeCell ref="O19:Q19"/>
    <mergeCell ref="R19:T19"/>
    <mergeCell ref="E18:F18"/>
    <mergeCell ref="G18:H18"/>
    <mergeCell ref="I18:K18"/>
    <mergeCell ref="L18:N18"/>
    <mergeCell ref="O18:Q18"/>
    <mergeCell ref="R18:T18"/>
    <mergeCell ref="U17:W17"/>
    <mergeCell ref="U18:W18"/>
    <mergeCell ref="E17:F17"/>
    <mergeCell ref="G17:H17"/>
    <mergeCell ref="I17:K17"/>
    <mergeCell ref="L17:N17"/>
    <mergeCell ref="O17:Q17"/>
    <mergeCell ref="R17:T17"/>
    <mergeCell ref="E16:F16"/>
    <mergeCell ref="G16:H16"/>
    <mergeCell ref="I16:K16"/>
    <mergeCell ref="L16:N16"/>
    <mergeCell ref="O16:Q16"/>
    <mergeCell ref="R16:T16"/>
    <mergeCell ref="U15:W15"/>
    <mergeCell ref="U16:W16"/>
    <mergeCell ref="E15:F15"/>
    <mergeCell ref="G15:H15"/>
    <mergeCell ref="I15:K15"/>
    <mergeCell ref="L15:N15"/>
    <mergeCell ref="O15:Q15"/>
    <mergeCell ref="R15:T15"/>
    <mergeCell ref="E14:F14"/>
    <mergeCell ref="G14:H14"/>
    <mergeCell ref="I14:K14"/>
    <mergeCell ref="L14:N14"/>
    <mergeCell ref="O14:Q14"/>
    <mergeCell ref="R14:T14"/>
    <mergeCell ref="U13:W13"/>
    <mergeCell ref="U14:W14"/>
    <mergeCell ref="E13:F13"/>
    <mergeCell ref="G13:H13"/>
    <mergeCell ref="I13:K13"/>
    <mergeCell ref="L13:N13"/>
    <mergeCell ref="O13:Q13"/>
    <mergeCell ref="R13:T13"/>
    <mergeCell ref="E12:F12"/>
    <mergeCell ref="G12:H12"/>
    <mergeCell ref="I12:K12"/>
    <mergeCell ref="L12:N12"/>
    <mergeCell ref="O12:Q12"/>
    <mergeCell ref="R12:T12"/>
    <mergeCell ref="U11:W11"/>
    <mergeCell ref="U12:W12"/>
    <mergeCell ref="E11:F11"/>
    <mergeCell ref="G11:H11"/>
    <mergeCell ref="I11:K11"/>
    <mergeCell ref="L11:N11"/>
    <mergeCell ref="O11:Q11"/>
    <mergeCell ref="R11:T11"/>
    <mergeCell ref="E10:F10"/>
    <mergeCell ref="G10:H10"/>
    <mergeCell ref="I10:K10"/>
    <mergeCell ref="L10:N10"/>
    <mergeCell ref="O10:Q10"/>
    <mergeCell ref="R10:T10"/>
    <mergeCell ref="U10:W10"/>
    <mergeCell ref="E9:F9"/>
    <mergeCell ref="G9:H9"/>
    <mergeCell ref="I9:K9"/>
    <mergeCell ref="L9:N9"/>
    <mergeCell ref="O9:Q9"/>
    <mergeCell ref="R9:T9"/>
    <mergeCell ref="E8:F8"/>
    <mergeCell ref="G8:H8"/>
    <mergeCell ref="I8:K8"/>
    <mergeCell ref="L8:N8"/>
    <mergeCell ref="O8:Q8"/>
    <mergeCell ref="R8:T8"/>
    <mergeCell ref="E7:F7"/>
    <mergeCell ref="G7:H7"/>
    <mergeCell ref="I7:K7"/>
    <mergeCell ref="L7:N7"/>
    <mergeCell ref="O7:Q7"/>
    <mergeCell ref="R7:T7"/>
    <mergeCell ref="E6:F6"/>
    <mergeCell ref="G6:H6"/>
    <mergeCell ref="I6:K6"/>
    <mergeCell ref="L6:N6"/>
    <mergeCell ref="O6:Q6"/>
    <mergeCell ref="R6:T6"/>
    <mergeCell ref="E5:F5"/>
    <mergeCell ref="G5:H5"/>
    <mergeCell ref="I5:K5"/>
    <mergeCell ref="L5:N5"/>
    <mergeCell ref="O5:Q5"/>
    <mergeCell ref="R5:T5"/>
    <mergeCell ref="O4:Q4"/>
    <mergeCell ref="R4:T4"/>
    <mergeCell ref="I3:K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AD7144-3A75-41DA-8CA3-DB53AAD2AB75}">
  <dimension ref="B2:Q92"/>
  <sheetViews>
    <sheetView showGridLines="0" topLeftCell="A80" workbookViewId="0">
      <selection activeCell="L90" sqref="L90:M90"/>
    </sheetView>
  </sheetViews>
  <sheetFormatPr defaultRowHeight="14.4" x14ac:dyDescent="0.3"/>
  <cols>
    <col min="2" max="2" width="6.33203125" bestFit="1" customWidth="1"/>
    <col min="3" max="3" width="29.5546875" bestFit="1" customWidth="1"/>
    <col min="4" max="4" width="5.109375" bestFit="1" customWidth="1"/>
    <col min="5" max="5" width="18.21875" bestFit="1" customWidth="1"/>
    <col min="6" max="6" width="25.6640625" bestFit="1" customWidth="1"/>
    <col min="7" max="7" width="14" bestFit="1" customWidth="1"/>
  </cols>
  <sheetData>
    <row r="2" spans="2:17" ht="14.4" customHeight="1" x14ac:dyDescent="0.3">
      <c r="B2" s="135" t="s">
        <v>506</v>
      </c>
      <c r="C2" s="135" t="s">
        <v>507</v>
      </c>
      <c r="D2" s="135" t="s">
        <v>508</v>
      </c>
      <c r="E2" s="135" t="s">
        <v>509</v>
      </c>
      <c r="F2" s="135" t="s">
        <v>510</v>
      </c>
      <c r="G2" s="135" t="s">
        <v>511</v>
      </c>
      <c r="H2" s="131" t="s">
        <v>512</v>
      </c>
      <c r="I2" s="132"/>
      <c r="J2" s="133" t="s">
        <v>513</v>
      </c>
      <c r="K2" s="134"/>
      <c r="L2" s="131" t="s">
        <v>514</v>
      </c>
      <c r="M2" s="132"/>
      <c r="N2" s="131" t="s">
        <v>630</v>
      </c>
      <c r="O2" s="132"/>
      <c r="P2" s="131" t="s">
        <v>203</v>
      </c>
      <c r="Q2" s="132"/>
    </row>
    <row r="3" spans="2:17" x14ac:dyDescent="0.3">
      <c r="B3" s="109" t="s">
        <v>515</v>
      </c>
      <c r="C3" s="109" t="s">
        <v>516</v>
      </c>
      <c r="D3" s="110"/>
      <c r="E3" s="111"/>
      <c r="F3" s="111"/>
      <c r="G3" s="111"/>
      <c r="H3" s="112"/>
      <c r="I3" s="113"/>
      <c r="J3" s="112"/>
      <c r="K3" s="113"/>
      <c r="L3" s="112"/>
      <c r="M3" s="113"/>
      <c r="N3" s="112"/>
      <c r="O3" s="113"/>
      <c r="P3" s="112"/>
      <c r="Q3" s="113"/>
    </row>
    <row r="4" spans="2:17" x14ac:dyDescent="0.3">
      <c r="B4" s="114"/>
      <c r="C4" s="114" t="s">
        <v>517</v>
      </c>
      <c r="D4" s="115"/>
      <c r="E4" s="115"/>
      <c r="F4" s="115"/>
      <c r="G4" s="115"/>
      <c r="H4" s="116"/>
      <c r="I4" s="113"/>
      <c r="J4" s="116"/>
      <c r="K4" s="113"/>
      <c r="L4" s="116"/>
      <c r="M4" s="113"/>
      <c r="N4" s="116"/>
      <c r="O4" s="113"/>
      <c r="P4" s="116"/>
      <c r="Q4" s="113"/>
    </row>
    <row r="5" spans="2:17" x14ac:dyDescent="0.3">
      <c r="B5" s="117">
        <v>1</v>
      </c>
      <c r="C5" s="117" t="s">
        <v>518</v>
      </c>
      <c r="D5" s="117" t="s">
        <v>519</v>
      </c>
      <c r="E5" s="117" t="s">
        <v>520</v>
      </c>
      <c r="F5" s="117">
        <v>6</v>
      </c>
      <c r="G5" s="118">
        <v>224</v>
      </c>
      <c r="H5" s="119">
        <v>1344</v>
      </c>
      <c r="I5" s="113"/>
      <c r="J5" s="119">
        <v>241.92</v>
      </c>
      <c r="K5" s="113"/>
      <c r="L5" s="120">
        <v>1586</v>
      </c>
      <c r="M5" s="113"/>
      <c r="N5" s="120">
        <v>74</v>
      </c>
      <c r="O5" s="113"/>
      <c r="P5" s="120">
        <f>L5*N5</f>
        <v>117364</v>
      </c>
      <c r="Q5" s="113"/>
    </row>
    <row r="6" spans="2:17" x14ac:dyDescent="0.3">
      <c r="B6" s="117">
        <v>2</v>
      </c>
      <c r="C6" s="117" t="s">
        <v>521</v>
      </c>
      <c r="D6" s="117" t="s">
        <v>519</v>
      </c>
      <c r="E6" s="117" t="s">
        <v>520</v>
      </c>
      <c r="F6" s="117">
        <v>6</v>
      </c>
      <c r="G6" s="118">
        <v>224</v>
      </c>
      <c r="H6" s="119">
        <v>1344</v>
      </c>
      <c r="I6" s="113"/>
      <c r="J6" s="119">
        <v>241.92</v>
      </c>
      <c r="K6" s="113"/>
      <c r="L6" s="120">
        <v>1586</v>
      </c>
      <c r="M6" s="113"/>
      <c r="N6" s="120">
        <v>74</v>
      </c>
      <c r="O6" s="113"/>
      <c r="P6" s="120">
        <f>L6*N6</f>
        <v>117364</v>
      </c>
      <c r="Q6" s="113"/>
    </row>
    <row r="7" spans="2:17" x14ac:dyDescent="0.3">
      <c r="B7" s="119">
        <v>3</v>
      </c>
      <c r="C7" s="29" t="s">
        <v>522</v>
      </c>
      <c r="D7" s="119" t="s">
        <v>519</v>
      </c>
      <c r="E7" s="119" t="s">
        <v>523</v>
      </c>
      <c r="F7" s="119">
        <v>20</v>
      </c>
      <c r="G7" s="121">
        <v>224</v>
      </c>
      <c r="H7" s="119">
        <v>4480</v>
      </c>
      <c r="I7" s="113"/>
      <c r="J7" s="119">
        <v>806.4</v>
      </c>
      <c r="K7" s="113"/>
      <c r="L7" s="120">
        <v>5286</v>
      </c>
      <c r="M7" s="113"/>
      <c r="N7" s="120">
        <v>74</v>
      </c>
      <c r="O7" s="113"/>
      <c r="P7" s="120">
        <f>L7*N7</f>
        <v>391164</v>
      </c>
      <c r="Q7" s="113"/>
    </row>
    <row r="8" spans="2:17" x14ac:dyDescent="0.3">
      <c r="B8" s="113"/>
      <c r="C8" s="29" t="s">
        <v>524</v>
      </c>
      <c r="D8" s="113"/>
      <c r="E8" s="113"/>
      <c r="F8" s="113"/>
      <c r="G8" s="113"/>
      <c r="H8" s="113"/>
      <c r="I8" s="113"/>
      <c r="J8" s="113"/>
      <c r="K8" s="113"/>
      <c r="L8" s="113"/>
      <c r="M8" s="113"/>
      <c r="N8" s="113"/>
      <c r="O8" s="113"/>
      <c r="P8" s="113"/>
      <c r="Q8" s="113"/>
    </row>
    <row r="9" spans="2:17" x14ac:dyDescent="0.3">
      <c r="B9" s="115"/>
      <c r="C9" s="114" t="s">
        <v>525</v>
      </c>
      <c r="D9" s="115"/>
      <c r="E9" s="115"/>
      <c r="F9" s="115"/>
      <c r="G9" s="115"/>
      <c r="H9" s="116"/>
      <c r="I9" s="113"/>
      <c r="J9" s="116"/>
      <c r="K9" s="113"/>
      <c r="L9" s="116"/>
      <c r="M9" s="113"/>
      <c r="N9" s="116"/>
      <c r="O9" s="113"/>
      <c r="P9" s="116"/>
      <c r="Q9" s="113"/>
    </row>
    <row r="10" spans="2:17" x14ac:dyDescent="0.3">
      <c r="B10" s="117">
        <v>4</v>
      </c>
      <c r="C10" s="117" t="s">
        <v>526</v>
      </c>
      <c r="D10" s="117" t="s">
        <v>519</v>
      </c>
      <c r="E10" s="117" t="s">
        <v>527</v>
      </c>
      <c r="F10" s="117">
        <v>4</v>
      </c>
      <c r="G10" s="118">
        <v>224</v>
      </c>
      <c r="H10" s="119">
        <v>896</v>
      </c>
      <c r="I10" s="113"/>
      <c r="J10" s="119">
        <v>161.28</v>
      </c>
      <c r="K10" s="113"/>
      <c r="L10" s="120">
        <v>1057</v>
      </c>
      <c r="M10" s="113"/>
      <c r="N10" s="120">
        <v>74</v>
      </c>
      <c r="O10" s="113"/>
      <c r="P10" s="120">
        <f>L10*N10</f>
        <v>78218</v>
      </c>
      <c r="Q10" s="113"/>
    </row>
    <row r="11" spans="2:17" x14ac:dyDescent="0.3">
      <c r="B11" s="119">
        <v>5</v>
      </c>
      <c r="C11" s="29" t="s">
        <v>528</v>
      </c>
      <c r="D11" s="119" t="s">
        <v>519</v>
      </c>
      <c r="E11" s="119" t="s">
        <v>527</v>
      </c>
      <c r="F11" s="119">
        <v>4</v>
      </c>
      <c r="G11" s="121">
        <v>224</v>
      </c>
      <c r="H11" s="119">
        <v>896</v>
      </c>
      <c r="I11" s="113"/>
      <c r="J11" s="119">
        <v>161.28</v>
      </c>
      <c r="K11" s="113"/>
      <c r="L11" s="120">
        <v>1057.5</v>
      </c>
      <c r="M11" s="113"/>
      <c r="N11" s="120">
        <v>74</v>
      </c>
      <c r="O11" s="113"/>
      <c r="P11" s="120">
        <f>L11*N11</f>
        <v>78255</v>
      </c>
      <c r="Q11" s="113"/>
    </row>
    <row r="12" spans="2:17" x14ac:dyDescent="0.3">
      <c r="B12" s="113"/>
      <c r="C12" s="29" t="s">
        <v>529</v>
      </c>
      <c r="D12" s="113"/>
      <c r="E12" s="113"/>
      <c r="F12" s="113"/>
      <c r="G12" s="113"/>
      <c r="H12" s="113"/>
      <c r="I12" s="113"/>
      <c r="J12" s="113"/>
      <c r="K12" s="113"/>
      <c r="L12" s="113"/>
      <c r="M12" s="113"/>
      <c r="N12" s="113"/>
      <c r="O12" s="113"/>
      <c r="P12" s="113"/>
      <c r="Q12" s="113"/>
    </row>
    <row r="13" spans="2:17" x14ac:dyDescent="0.3">
      <c r="B13" s="115"/>
      <c r="C13" s="114" t="s">
        <v>530</v>
      </c>
      <c r="D13" s="115"/>
      <c r="E13" s="115"/>
      <c r="F13" s="115"/>
      <c r="G13" s="115"/>
      <c r="H13" s="116"/>
      <c r="I13" s="113"/>
      <c r="J13" s="116"/>
      <c r="K13" s="113"/>
      <c r="L13" s="116"/>
      <c r="M13" s="113"/>
      <c r="N13" s="116"/>
      <c r="O13" s="113"/>
      <c r="P13" s="116"/>
      <c r="Q13" s="113"/>
    </row>
    <row r="14" spans="2:17" x14ac:dyDescent="0.3">
      <c r="B14" s="117">
        <v>6</v>
      </c>
      <c r="C14" s="117" t="s">
        <v>531</v>
      </c>
      <c r="D14" s="117" t="s">
        <v>519</v>
      </c>
      <c r="E14" s="117" t="s">
        <v>532</v>
      </c>
      <c r="F14" s="117">
        <v>16</v>
      </c>
      <c r="G14" s="118">
        <v>224</v>
      </c>
      <c r="H14" s="119">
        <v>3584</v>
      </c>
      <c r="I14" s="113"/>
      <c r="J14" s="119">
        <v>645.12</v>
      </c>
      <c r="K14" s="113"/>
      <c r="L14" s="120">
        <v>4229</v>
      </c>
      <c r="M14" s="113"/>
      <c r="N14" s="120">
        <v>74</v>
      </c>
      <c r="O14" s="113"/>
      <c r="P14" s="120">
        <f>L14*N14</f>
        <v>312946</v>
      </c>
      <c r="Q14" s="113"/>
    </row>
    <row r="15" spans="2:17" x14ac:dyDescent="0.3">
      <c r="B15" s="115"/>
      <c r="C15" s="114" t="s">
        <v>533</v>
      </c>
      <c r="D15" s="115"/>
      <c r="E15" s="115"/>
      <c r="F15" s="115"/>
      <c r="G15" s="115"/>
      <c r="H15" s="116"/>
      <c r="I15" s="113"/>
      <c r="J15" s="116"/>
      <c r="K15" s="113"/>
      <c r="L15" s="116"/>
      <c r="M15" s="113"/>
      <c r="N15" s="116"/>
      <c r="O15" s="113"/>
      <c r="P15" s="116"/>
      <c r="Q15" s="113"/>
    </row>
    <row r="16" spans="2:17" x14ac:dyDescent="0.3">
      <c r="B16" s="117">
        <v>7</v>
      </c>
      <c r="C16" s="117" t="s">
        <v>534</v>
      </c>
      <c r="D16" s="117" t="s">
        <v>535</v>
      </c>
      <c r="E16" s="117" t="s">
        <v>532</v>
      </c>
      <c r="F16" s="117">
        <v>16</v>
      </c>
      <c r="G16" s="118">
        <v>41</v>
      </c>
      <c r="H16" s="119">
        <v>656</v>
      </c>
      <c r="I16" s="113"/>
      <c r="J16" s="119">
        <v>118.08</v>
      </c>
      <c r="K16" s="113"/>
      <c r="L16" s="119">
        <v>774</v>
      </c>
      <c r="M16" s="113"/>
      <c r="N16" s="119">
        <v>74</v>
      </c>
      <c r="O16" s="113"/>
      <c r="P16" s="120">
        <f>L16*N16</f>
        <v>57276</v>
      </c>
      <c r="Q16" s="113"/>
    </row>
    <row r="17" spans="2:17" x14ac:dyDescent="0.3">
      <c r="B17" s="119">
        <v>8</v>
      </c>
      <c r="C17" s="29" t="s">
        <v>536</v>
      </c>
      <c r="D17" s="122"/>
      <c r="E17" s="27" t="s">
        <v>537</v>
      </c>
      <c r="F17" s="119">
        <v>36</v>
      </c>
      <c r="G17" s="121">
        <v>224</v>
      </c>
      <c r="H17" s="119">
        <v>8064</v>
      </c>
      <c r="I17" s="113"/>
      <c r="J17" s="119">
        <v>1451.52</v>
      </c>
      <c r="K17" s="113"/>
      <c r="L17" s="120">
        <v>9516.5</v>
      </c>
      <c r="M17" s="113"/>
      <c r="N17" s="120">
        <v>74</v>
      </c>
      <c r="O17" s="113"/>
      <c r="P17" s="120">
        <f>L17*N17</f>
        <v>704221</v>
      </c>
      <c r="Q17" s="113"/>
    </row>
    <row r="18" spans="2:17" x14ac:dyDescent="0.3">
      <c r="B18" s="113"/>
      <c r="C18" s="29" t="s">
        <v>538</v>
      </c>
      <c r="D18" s="122" t="s">
        <v>519</v>
      </c>
      <c r="E18" s="113"/>
      <c r="F18" s="113"/>
      <c r="G18" s="113"/>
      <c r="H18" s="113"/>
      <c r="I18" s="113"/>
      <c r="J18" s="113"/>
      <c r="K18" s="113"/>
      <c r="L18" s="113"/>
      <c r="M18" s="113"/>
      <c r="N18" s="113"/>
      <c r="O18" s="113"/>
      <c r="P18" s="113"/>
      <c r="Q18" s="113"/>
    </row>
    <row r="19" spans="2:17" x14ac:dyDescent="0.3">
      <c r="B19" s="116"/>
      <c r="C19" s="123" t="s">
        <v>539</v>
      </c>
      <c r="D19" s="116"/>
      <c r="E19" s="116"/>
      <c r="F19" s="116"/>
      <c r="G19" s="116"/>
      <c r="H19" s="116"/>
      <c r="I19" s="113"/>
      <c r="J19" s="116"/>
      <c r="K19" s="113"/>
      <c r="L19" s="116"/>
      <c r="M19" s="113"/>
      <c r="N19" s="116"/>
      <c r="O19" s="113"/>
      <c r="P19" s="116"/>
      <c r="Q19" s="113"/>
    </row>
    <row r="20" spans="2:17" x14ac:dyDescent="0.3">
      <c r="B20" s="113"/>
      <c r="C20" s="123" t="s">
        <v>540</v>
      </c>
      <c r="D20" s="113"/>
      <c r="E20" s="113"/>
      <c r="F20" s="113"/>
      <c r="G20" s="113"/>
      <c r="H20" s="113"/>
      <c r="I20" s="113"/>
      <c r="J20" s="113"/>
      <c r="K20" s="113"/>
      <c r="L20" s="113"/>
      <c r="M20" s="113"/>
      <c r="N20" s="113"/>
      <c r="O20" s="113"/>
      <c r="P20" s="113"/>
      <c r="Q20" s="113"/>
    </row>
    <row r="21" spans="2:17" x14ac:dyDescent="0.3">
      <c r="B21" s="113"/>
      <c r="C21" s="123" t="s">
        <v>541</v>
      </c>
      <c r="D21" s="113"/>
      <c r="E21" s="113"/>
      <c r="F21" s="113"/>
      <c r="G21" s="113"/>
      <c r="H21" s="113"/>
      <c r="I21" s="113"/>
      <c r="J21" s="113"/>
      <c r="K21" s="113"/>
      <c r="L21" s="113"/>
      <c r="M21" s="113"/>
      <c r="N21" s="113"/>
      <c r="O21" s="113"/>
      <c r="P21" s="113"/>
      <c r="Q21" s="113"/>
    </row>
    <row r="22" spans="2:17" x14ac:dyDescent="0.3">
      <c r="B22" s="117">
        <v>9</v>
      </c>
      <c r="C22" s="117" t="s">
        <v>542</v>
      </c>
      <c r="D22" s="117" t="s">
        <v>519</v>
      </c>
      <c r="E22" s="117" t="s">
        <v>527</v>
      </c>
      <c r="F22" s="117">
        <v>4</v>
      </c>
      <c r="G22" s="118">
        <v>224</v>
      </c>
      <c r="H22" s="119">
        <v>896</v>
      </c>
      <c r="I22" s="113"/>
      <c r="J22" s="119">
        <v>161.28</v>
      </c>
      <c r="K22" s="113"/>
      <c r="L22" s="120">
        <v>1057</v>
      </c>
      <c r="M22" s="113"/>
      <c r="N22" s="120">
        <v>74</v>
      </c>
      <c r="O22" s="113"/>
      <c r="P22" s="120">
        <f>L22*N22</f>
        <v>78218</v>
      </c>
      <c r="Q22" s="113"/>
    </row>
    <row r="23" spans="2:17" x14ac:dyDescent="0.3">
      <c r="B23" s="117">
        <v>10</v>
      </c>
      <c r="C23" s="117" t="s">
        <v>543</v>
      </c>
      <c r="D23" s="117" t="s">
        <v>519</v>
      </c>
      <c r="E23" s="117" t="s">
        <v>532</v>
      </c>
      <c r="F23" s="117">
        <v>16</v>
      </c>
      <c r="G23" s="118">
        <v>224</v>
      </c>
      <c r="H23" s="119">
        <v>3584</v>
      </c>
      <c r="I23" s="113"/>
      <c r="J23" s="119">
        <v>645.12</v>
      </c>
      <c r="K23" s="113"/>
      <c r="L23" s="120">
        <v>4229</v>
      </c>
      <c r="M23" s="113"/>
      <c r="N23" s="120">
        <v>74</v>
      </c>
      <c r="O23" s="113"/>
      <c r="P23" s="120">
        <f>L23*N23</f>
        <v>312946</v>
      </c>
      <c r="Q23" s="113"/>
    </row>
    <row r="24" spans="2:17" x14ac:dyDescent="0.3">
      <c r="B24" s="119">
        <v>11</v>
      </c>
      <c r="C24" s="117" t="s">
        <v>544</v>
      </c>
      <c r="D24" s="119" t="s">
        <v>519</v>
      </c>
      <c r="E24" s="119" t="s">
        <v>532</v>
      </c>
      <c r="F24" s="119">
        <v>16</v>
      </c>
      <c r="G24" s="121">
        <v>224</v>
      </c>
      <c r="H24" s="119">
        <v>3584</v>
      </c>
      <c r="I24" s="113"/>
      <c r="J24" s="119">
        <v>645.12</v>
      </c>
      <c r="K24" s="113"/>
      <c r="L24" s="120">
        <v>4229</v>
      </c>
      <c r="M24" s="113"/>
      <c r="N24" s="120">
        <v>74</v>
      </c>
      <c r="O24" s="113"/>
      <c r="P24" s="120">
        <f>L24*N24</f>
        <v>312946</v>
      </c>
      <c r="Q24" s="113"/>
    </row>
    <row r="25" spans="2:17" x14ac:dyDescent="0.3">
      <c r="B25" s="113"/>
      <c r="C25" s="117" t="s">
        <v>545</v>
      </c>
      <c r="D25" s="113"/>
      <c r="E25" s="113"/>
      <c r="F25" s="113"/>
      <c r="G25" s="113"/>
      <c r="H25" s="113"/>
      <c r="I25" s="113"/>
      <c r="J25" s="113"/>
      <c r="K25" s="113"/>
      <c r="L25" s="113"/>
      <c r="M25" s="113"/>
      <c r="N25" s="113"/>
      <c r="O25" s="113"/>
      <c r="P25" s="113"/>
      <c r="Q25" s="113"/>
    </row>
    <row r="26" spans="2:17" x14ac:dyDescent="0.3">
      <c r="B26" s="117">
        <v>12</v>
      </c>
      <c r="C26" s="117" t="s">
        <v>546</v>
      </c>
      <c r="D26" s="117" t="s">
        <v>519</v>
      </c>
      <c r="E26" s="117" t="s">
        <v>547</v>
      </c>
      <c r="F26" s="117">
        <v>25</v>
      </c>
      <c r="G26" s="118">
        <v>224</v>
      </c>
      <c r="H26" s="119">
        <v>5600</v>
      </c>
      <c r="I26" s="113"/>
      <c r="J26" s="119">
        <v>1008</v>
      </c>
      <c r="K26" s="113"/>
      <c r="L26" s="120">
        <v>6608</v>
      </c>
      <c r="M26" s="113"/>
      <c r="N26" s="120">
        <v>74</v>
      </c>
      <c r="O26" s="113"/>
      <c r="P26" s="120">
        <f>L26*N26</f>
        <v>488992</v>
      </c>
      <c r="Q26" s="113"/>
    </row>
    <row r="27" spans="2:17" x14ac:dyDescent="0.3">
      <c r="B27" s="117">
        <v>13</v>
      </c>
      <c r="C27" s="117" t="s">
        <v>548</v>
      </c>
      <c r="D27" s="117" t="s">
        <v>519</v>
      </c>
      <c r="E27" s="117" t="s">
        <v>547</v>
      </c>
      <c r="F27" s="117">
        <v>25</v>
      </c>
      <c r="G27" s="118">
        <v>224</v>
      </c>
      <c r="H27" s="119">
        <v>5600</v>
      </c>
      <c r="I27" s="113"/>
      <c r="J27" s="119">
        <v>1008</v>
      </c>
      <c r="K27" s="113"/>
      <c r="L27" s="120">
        <v>6608</v>
      </c>
      <c r="M27" s="113"/>
      <c r="N27" s="120">
        <v>74</v>
      </c>
      <c r="O27" s="113"/>
      <c r="P27" s="120">
        <f t="shared" ref="P27:P29" si="0">L27*N27</f>
        <v>488992</v>
      </c>
      <c r="Q27" s="113"/>
    </row>
    <row r="28" spans="2:17" x14ac:dyDescent="0.3">
      <c r="B28" s="117">
        <v>14</v>
      </c>
      <c r="C28" s="117" t="s">
        <v>549</v>
      </c>
      <c r="D28" s="117" t="s">
        <v>519</v>
      </c>
      <c r="E28" s="117" t="s">
        <v>537</v>
      </c>
      <c r="F28" s="117">
        <v>36</v>
      </c>
      <c r="G28" s="118">
        <v>224</v>
      </c>
      <c r="H28" s="119">
        <v>8064</v>
      </c>
      <c r="I28" s="113"/>
      <c r="J28" s="119">
        <v>1451.52</v>
      </c>
      <c r="K28" s="113"/>
      <c r="L28" s="120">
        <v>9516</v>
      </c>
      <c r="M28" s="113"/>
      <c r="N28" s="120">
        <v>74</v>
      </c>
      <c r="O28" s="113"/>
      <c r="P28" s="120">
        <f t="shared" si="0"/>
        <v>704184</v>
      </c>
      <c r="Q28" s="113"/>
    </row>
    <row r="29" spans="2:17" x14ac:dyDescent="0.3">
      <c r="B29" s="117">
        <v>15</v>
      </c>
      <c r="C29" s="117" t="s">
        <v>550</v>
      </c>
      <c r="D29" s="117" t="s">
        <v>519</v>
      </c>
      <c r="E29" s="117" t="s">
        <v>551</v>
      </c>
      <c r="F29" s="117">
        <v>100</v>
      </c>
      <c r="G29" s="118">
        <v>224</v>
      </c>
      <c r="H29" s="119">
        <v>22400</v>
      </c>
      <c r="I29" s="113"/>
      <c r="J29" s="119">
        <v>4032</v>
      </c>
      <c r="K29" s="113"/>
      <c r="L29" s="120">
        <v>26432</v>
      </c>
      <c r="M29" s="113"/>
      <c r="N29" s="120">
        <v>74</v>
      </c>
      <c r="O29" s="113"/>
      <c r="P29" s="120">
        <f t="shared" si="0"/>
        <v>1955968</v>
      </c>
      <c r="Q29" s="113"/>
    </row>
    <row r="30" spans="2:17" x14ac:dyDescent="0.3">
      <c r="B30" s="115"/>
      <c r="C30" s="114" t="s">
        <v>552</v>
      </c>
      <c r="D30" s="115"/>
      <c r="E30" s="115"/>
      <c r="F30" s="115"/>
      <c r="G30" s="115"/>
      <c r="H30" s="116"/>
      <c r="I30" s="113"/>
      <c r="J30" s="116"/>
      <c r="K30" s="113"/>
      <c r="L30" s="116"/>
      <c r="M30" s="113"/>
      <c r="N30" s="116"/>
      <c r="O30" s="113"/>
      <c r="P30" s="116"/>
      <c r="Q30" s="113"/>
    </row>
    <row r="31" spans="2:17" x14ac:dyDescent="0.3">
      <c r="B31" s="117">
        <v>16</v>
      </c>
      <c r="C31" s="117" t="s">
        <v>553</v>
      </c>
      <c r="D31" s="117" t="s">
        <v>535</v>
      </c>
      <c r="E31" s="117" t="s">
        <v>527</v>
      </c>
      <c r="F31" s="117">
        <v>4</v>
      </c>
      <c r="G31" s="118">
        <v>224</v>
      </c>
      <c r="H31" s="119">
        <v>896</v>
      </c>
      <c r="I31" s="113"/>
      <c r="J31" s="119">
        <v>161.28</v>
      </c>
      <c r="K31" s="113"/>
      <c r="L31" s="120">
        <v>1057</v>
      </c>
      <c r="M31" s="113"/>
      <c r="N31" s="120">
        <v>74</v>
      </c>
      <c r="O31" s="113"/>
      <c r="P31" s="120">
        <f>L31*N31</f>
        <v>78218</v>
      </c>
      <c r="Q31" s="113"/>
    </row>
    <row r="32" spans="2:17" x14ac:dyDescent="0.3">
      <c r="B32" s="115"/>
      <c r="C32" s="114" t="s">
        <v>554</v>
      </c>
      <c r="D32" s="115"/>
      <c r="E32" s="115"/>
      <c r="F32" s="115"/>
      <c r="G32" s="115"/>
      <c r="H32" s="116"/>
      <c r="I32" s="113"/>
      <c r="J32" s="116"/>
      <c r="K32" s="113"/>
      <c r="L32" s="116"/>
      <c r="M32" s="113"/>
      <c r="N32" s="116"/>
      <c r="O32" s="113"/>
      <c r="P32" s="116"/>
      <c r="Q32" s="113"/>
    </row>
    <row r="33" spans="2:17" x14ac:dyDescent="0.3">
      <c r="B33" s="117">
        <v>17</v>
      </c>
      <c r="C33" s="117" t="s">
        <v>555</v>
      </c>
      <c r="D33" s="117" t="s">
        <v>519</v>
      </c>
      <c r="E33" s="117" t="s">
        <v>556</v>
      </c>
      <c r="F33" s="117">
        <v>10</v>
      </c>
      <c r="G33" s="118">
        <v>224</v>
      </c>
      <c r="H33" s="119">
        <v>2240</v>
      </c>
      <c r="I33" s="113"/>
      <c r="J33" s="119">
        <v>403.2</v>
      </c>
      <c r="K33" s="113"/>
      <c r="L33" s="120">
        <v>2643</v>
      </c>
      <c r="M33" s="113"/>
      <c r="N33" s="120">
        <v>74</v>
      </c>
      <c r="O33" s="113"/>
      <c r="P33" s="120">
        <f>L33*N33</f>
        <v>195582</v>
      </c>
      <c r="Q33" s="113"/>
    </row>
    <row r="34" spans="2:17" x14ac:dyDescent="0.3">
      <c r="B34" s="115"/>
      <c r="C34" s="114" t="s">
        <v>557</v>
      </c>
      <c r="D34" s="115"/>
      <c r="E34" s="115"/>
      <c r="F34" s="115"/>
      <c r="G34" s="115"/>
      <c r="H34" s="116"/>
      <c r="I34" s="113"/>
      <c r="J34" s="116"/>
      <c r="K34" s="113"/>
      <c r="L34" s="116"/>
      <c r="M34" s="113"/>
      <c r="N34" s="116"/>
      <c r="O34" s="113"/>
      <c r="P34" s="116"/>
      <c r="Q34" s="113"/>
    </row>
    <row r="35" spans="2:17" x14ac:dyDescent="0.3">
      <c r="B35" s="117">
        <v>18</v>
      </c>
      <c r="C35" s="117" t="s">
        <v>558</v>
      </c>
      <c r="D35" s="117" t="s">
        <v>519</v>
      </c>
      <c r="E35" s="117" t="s">
        <v>559</v>
      </c>
      <c r="F35" s="117">
        <v>12</v>
      </c>
      <c r="G35" s="118">
        <v>224</v>
      </c>
      <c r="H35" s="119">
        <v>2688</v>
      </c>
      <c r="I35" s="113"/>
      <c r="J35" s="119">
        <v>483.84</v>
      </c>
      <c r="K35" s="113"/>
      <c r="L35" s="120">
        <v>3172</v>
      </c>
      <c r="M35" s="113"/>
      <c r="N35" s="120">
        <v>74</v>
      </c>
      <c r="O35" s="113"/>
      <c r="P35" s="120">
        <f>L35*N35</f>
        <v>234728</v>
      </c>
      <c r="Q35" s="113"/>
    </row>
    <row r="36" spans="2:17" x14ac:dyDescent="0.3">
      <c r="B36" s="116"/>
      <c r="C36" s="114" t="s">
        <v>560</v>
      </c>
      <c r="D36" s="116"/>
      <c r="E36" s="116"/>
      <c r="F36" s="116"/>
      <c r="G36" s="116"/>
      <c r="H36" s="116"/>
      <c r="I36" s="113"/>
      <c r="J36" s="116"/>
      <c r="K36" s="113"/>
      <c r="L36" s="116"/>
      <c r="M36" s="113"/>
      <c r="N36" s="116"/>
      <c r="O36" s="113"/>
      <c r="P36" s="116"/>
      <c r="Q36" s="113"/>
    </row>
    <row r="37" spans="2:17" x14ac:dyDescent="0.3">
      <c r="B37" s="113"/>
      <c r="C37" s="114" t="s">
        <v>561</v>
      </c>
      <c r="D37" s="113"/>
      <c r="E37" s="113"/>
      <c r="F37" s="113"/>
      <c r="G37" s="113"/>
      <c r="H37" s="113"/>
      <c r="I37" s="113"/>
      <c r="J37" s="113"/>
      <c r="K37" s="113"/>
      <c r="L37" s="113"/>
      <c r="M37" s="113"/>
      <c r="N37" s="113"/>
      <c r="O37" s="113"/>
      <c r="P37" s="113"/>
      <c r="Q37" s="113"/>
    </row>
    <row r="38" spans="2:17" x14ac:dyDescent="0.3">
      <c r="B38" s="117">
        <v>19</v>
      </c>
      <c r="C38" s="117" t="s">
        <v>562</v>
      </c>
      <c r="D38" s="117" t="s">
        <v>519</v>
      </c>
      <c r="E38" s="117" t="s">
        <v>563</v>
      </c>
      <c r="F38" s="117">
        <v>10</v>
      </c>
      <c r="G38" s="118">
        <v>224</v>
      </c>
      <c r="H38" s="119">
        <v>2240</v>
      </c>
      <c r="I38" s="113"/>
      <c r="J38" s="119">
        <v>403.2</v>
      </c>
      <c r="K38" s="113"/>
      <c r="L38" s="120">
        <v>2643</v>
      </c>
      <c r="M38" s="113"/>
      <c r="N38" s="120">
        <v>74</v>
      </c>
      <c r="O38" s="113"/>
      <c r="P38" s="120">
        <f t="shared" ref="P38:P39" si="1">L38*N38</f>
        <v>195582</v>
      </c>
      <c r="Q38" s="113"/>
    </row>
    <row r="39" spans="2:17" x14ac:dyDescent="0.3">
      <c r="B39" s="117">
        <v>20</v>
      </c>
      <c r="C39" s="117" t="s">
        <v>564</v>
      </c>
      <c r="D39" s="117" t="s">
        <v>519</v>
      </c>
      <c r="E39" s="117" t="s">
        <v>559</v>
      </c>
      <c r="F39" s="117">
        <v>12</v>
      </c>
      <c r="G39" s="118">
        <v>224</v>
      </c>
      <c r="H39" s="119">
        <v>2688</v>
      </c>
      <c r="I39" s="113"/>
      <c r="J39" s="119">
        <v>483.84</v>
      </c>
      <c r="K39" s="113"/>
      <c r="L39" s="120">
        <v>3172</v>
      </c>
      <c r="M39" s="113"/>
      <c r="N39" s="120">
        <v>74</v>
      </c>
      <c r="O39" s="113"/>
      <c r="P39" s="120">
        <f t="shared" si="1"/>
        <v>234728</v>
      </c>
      <c r="Q39" s="113"/>
    </row>
    <row r="40" spans="2:17" x14ac:dyDescent="0.3">
      <c r="B40" s="111" t="s">
        <v>281</v>
      </c>
      <c r="C40" s="109" t="s">
        <v>565</v>
      </c>
      <c r="D40" s="111"/>
      <c r="E40" s="111"/>
      <c r="F40" s="111"/>
      <c r="G40" s="111"/>
      <c r="H40" s="112"/>
      <c r="I40" s="113"/>
      <c r="J40" s="112"/>
      <c r="K40" s="113"/>
      <c r="L40" s="112"/>
      <c r="M40" s="113"/>
      <c r="N40" s="112"/>
      <c r="O40" s="113"/>
      <c r="P40" s="112"/>
      <c r="Q40" s="113"/>
    </row>
    <row r="41" spans="2:17" x14ac:dyDescent="0.3">
      <c r="B41" s="117"/>
      <c r="C41" s="124" t="s">
        <v>566</v>
      </c>
      <c r="D41" s="117"/>
      <c r="E41" s="117"/>
      <c r="F41" s="117"/>
      <c r="G41" s="117"/>
      <c r="H41" s="119"/>
      <c r="I41" s="113"/>
      <c r="J41" s="119"/>
      <c r="K41" s="113"/>
      <c r="L41" s="119"/>
      <c r="M41" s="113"/>
      <c r="N41" s="119"/>
      <c r="O41" s="113"/>
      <c r="P41" s="119"/>
      <c r="Q41" s="113"/>
    </row>
    <row r="42" spans="2:17" x14ac:dyDescent="0.3">
      <c r="B42" s="117">
        <v>21</v>
      </c>
      <c r="C42" s="117" t="s">
        <v>518</v>
      </c>
      <c r="D42" s="117" t="s">
        <v>519</v>
      </c>
      <c r="E42" s="117" t="s">
        <v>520</v>
      </c>
      <c r="F42" s="117">
        <v>6</v>
      </c>
      <c r="G42" s="118">
        <v>224</v>
      </c>
      <c r="H42" s="119">
        <v>1344</v>
      </c>
      <c r="I42" s="113"/>
      <c r="J42" s="119">
        <v>241.92</v>
      </c>
      <c r="K42" s="113"/>
      <c r="L42" s="120">
        <v>1586</v>
      </c>
      <c r="M42" s="113"/>
      <c r="N42" s="120">
        <v>74</v>
      </c>
      <c r="O42" s="113"/>
      <c r="P42" s="120">
        <f t="shared" ref="P42:P43" si="2">L42*N42</f>
        <v>117364</v>
      </c>
      <c r="Q42" s="113"/>
    </row>
    <row r="43" spans="2:17" x14ac:dyDescent="0.3">
      <c r="B43" s="117">
        <v>22</v>
      </c>
      <c r="C43" s="117" t="s">
        <v>521</v>
      </c>
      <c r="D43" s="117" t="s">
        <v>519</v>
      </c>
      <c r="E43" s="117" t="s">
        <v>520</v>
      </c>
      <c r="F43" s="117">
        <v>6</v>
      </c>
      <c r="G43" s="118">
        <v>224</v>
      </c>
      <c r="H43" s="119">
        <v>1344</v>
      </c>
      <c r="I43" s="113"/>
      <c r="J43" s="119">
        <v>241.92</v>
      </c>
      <c r="K43" s="113"/>
      <c r="L43" s="120">
        <v>1586</v>
      </c>
      <c r="M43" s="113"/>
      <c r="N43" s="120">
        <v>74</v>
      </c>
      <c r="O43" s="113"/>
      <c r="P43" s="120">
        <f t="shared" si="2"/>
        <v>117364</v>
      </c>
      <c r="Q43" s="113"/>
    </row>
    <row r="44" spans="2:17" x14ac:dyDescent="0.3">
      <c r="B44" s="115"/>
      <c r="C44" s="114" t="s">
        <v>530</v>
      </c>
      <c r="D44" s="115"/>
      <c r="E44" s="115"/>
      <c r="F44" s="115"/>
      <c r="G44" s="115"/>
      <c r="H44" s="116"/>
      <c r="I44" s="113"/>
      <c r="J44" s="116"/>
      <c r="K44" s="113"/>
      <c r="L44" s="116"/>
      <c r="M44" s="113"/>
      <c r="N44" s="116"/>
      <c r="O44" s="113"/>
      <c r="P44" s="116"/>
      <c r="Q44" s="113"/>
    </row>
    <row r="45" spans="2:17" ht="26.4" x14ac:dyDescent="0.3">
      <c r="B45" s="117">
        <v>23</v>
      </c>
      <c r="C45" s="117" t="s">
        <v>567</v>
      </c>
      <c r="D45" s="117" t="s">
        <v>568</v>
      </c>
      <c r="E45" s="29" t="s">
        <v>569</v>
      </c>
      <c r="F45" s="117">
        <v>1</v>
      </c>
      <c r="G45" s="125">
        <v>2870</v>
      </c>
      <c r="H45" s="119">
        <v>2870</v>
      </c>
      <c r="I45" s="113"/>
      <c r="J45" s="119">
        <v>516.6</v>
      </c>
      <c r="K45" s="113"/>
      <c r="L45" s="120">
        <v>3387</v>
      </c>
      <c r="M45" s="113"/>
      <c r="N45" s="120">
        <v>74</v>
      </c>
      <c r="O45" s="113"/>
      <c r="P45" s="120">
        <f>L45*N45</f>
        <v>250638</v>
      </c>
      <c r="Q45" s="113"/>
    </row>
    <row r="46" spans="2:17" x14ac:dyDescent="0.3">
      <c r="B46" s="117">
        <v>24</v>
      </c>
      <c r="C46" s="117" t="s">
        <v>570</v>
      </c>
      <c r="D46" s="117" t="s">
        <v>519</v>
      </c>
      <c r="E46" s="117" t="s">
        <v>532</v>
      </c>
      <c r="F46" s="117">
        <v>16</v>
      </c>
      <c r="G46" s="118">
        <v>224</v>
      </c>
      <c r="H46" s="119">
        <v>3584</v>
      </c>
      <c r="I46" s="113"/>
      <c r="J46" s="119">
        <v>645.12</v>
      </c>
      <c r="K46" s="113"/>
      <c r="L46" s="120">
        <v>4229</v>
      </c>
      <c r="M46" s="113"/>
      <c r="N46" s="120">
        <v>74</v>
      </c>
      <c r="O46" s="113"/>
      <c r="P46" s="120">
        <f>L46*N46</f>
        <v>312946</v>
      </c>
      <c r="Q46" s="113"/>
    </row>
    <row r="47" spans="2:17" x14ac:dyDescent="0.3">
      <c r="B47" s="115"/>
      <c r="C47" s="114" t="s">
        <v>571</v>
      </c>
      <c r="D47" s="115"/>
      <c r="E47" s="115"/>
      <c r="F47" s="115"/>
      <c r="G47" s="115"/>
      <c r="H47" s="116"/>
      <c r="I47" s="113"/>
      <c r="J47" s="116"/>
      <c r="K47" s="113"/>
      <c r="L47" s="116"/>
      <c r="M47" s="113"/>
      <c r="N47" s="116"/>
      <c r="O47" s="113"/>
      <c r="P47" s="116"/>
      <c r="Q47" s="113"/>
    </row>
    <row r="48" spans="2:17" ht="26.4" x14ac:dyDescent="0.3">
      <c r="B48" s="117">
        <v>25</v>
      </c>
      <c r="C48" s="117" t="s">
        <v>572</v>
      </c>
      <c r="D48" s="117" t="s">
        <v>568</v>
      </c>
      <c r="E48" s="29" t="s">
        <v>569</v>
      </c>
      <c r="F48" s="117">
        <v>1</v>
      </c>
      <c r="G48" s="125">
        <v>2870</v>
      </c>
      <c r="H48" s="119">
        <v>2870</v>
      </c>
      <c r="I48" s="113"/>
      <c r="J48" s="119">
        <v>516.6</v>
      </c>
      <c r="K48" s="113"/>
      <c r="L48" s="120">
        <v>3387</v>
      </c>
      <c r="M48" s="113"/>
      <c r="N48" s="120">
        <v>74</v>
      </c>
      <c r="O48" s="113"/>
      <c r="P48" s="120">
        <f>L48*N48</f>
        <v>250638</v>
      </c>
      <c r="Q48" s="113"/>
    </row>
    <row r="49" spans="2:17" x14ac:dyDescent="0.3">
      <c r="B49" s="115"/>
      <c r="C49" s="114" t="s">
        <v>573</v>
      </c>
      <c r="D49" s="115"/>
      <c r="E49" s="115"/>
      <c r="F49" s="115"/>
      <c r="G49" s="115"/>
      <c r="H49" s="116"/>
      <c r="I49" s="113"/>
      <c r="J49" s="116"/>
      <c r="K49" s="113"/>
      <c r="L49" s="116"/>
      <c r="M49" s="113"/>
      <c r="N49" s="116"/>
      <c r="O49" s="113"/>
      <c r="P49" s="116"/>
      <c r="Q49" s="113"/>
    </row>
    <row r="50" spans="2:17" x14ac:dyDescent="0.3">
      <c r="B50" s="117">
        <v>26</v>
      </c>
      <c r="C50" s="117" t="s">
        <v>574</v>
      </c>
      <c r="D50" s="117" t="s">
        <v>519</v>
      </c>
      <c r="E50" s="117" t="s">
        <v>547</v>
      </c>
      <c r="F50" s="117">
        <v>25</v>
      </c>
      <c r="G50" s="118">
        <v>224</v>
      </c>
      <c r="H50" s="119">
        <v>5600</v>
      </c>
      <c r="I50" s="113"/>
      <c r="J50" s="119">
        <v>1008</v>
      </c>
      <c r="K50" s="113"/>
      <c r="L50" s="120">
        <v>6608</v>
      </c>
      <c r="M50" s="113"/>
      <c r="N50" s="120">
        <v>74</v>
      </c>
      <c r="O50" s="113"/>
      <c r="P50" s="120">
        <f t="shared" ref="P50:P53" si="3">L50*N50</f>
        <v>488992</v>
      </c>
      <c r="Q50" s="113"/>
    </row>
    <row r="51" spans="2:17" x14ac:dyDescent="0.3">
      <c r="B51" s="117">
        <v>27</v>
      </c>
      <c r="C51" s="29" t="s">
        <v>575</v>
      </c>
      <c r="D51" s="117" t="s">
        <v>519</v>
      </c>
      <c r="E51" s="29" t="s">
        <v>576</v>
      </c>
      <c r="F51" s="117">
        <v>20</v>
      </c>
      <c r="G51" s="118">
        <v>224</v>
      </c>
      <c r="H51" s="119">
        <v>4480</v>
      </c>
      <c r="I51" s="113"/>
      <c r="J51" s="119">
        <v>806.4</v>
      </c>
      <c r="K51" s="113"/>
      <c r="L51" s="120">
        <v>5286</v>
      </c>
      <c r="M51" s="113"/>
      <c r="N51" s="120">
        <v>74</v>
      </c>
      <c r="O51" s="113"/>
      <c r="P51" s="120">
        <f t="shared" si="3"/>
        <v>391164</v>
      </c>
      <c r="Q51" s="113"/>
    </row>
    <row r="52" spans="2:17" x14ac:dyDescent="0.3">
      <c r="B52" s="117">
        <v>28</v>
      </c>
      <c r="C52" s="117" t="s">
        <v>577</v>
      </c>
      <c r="D52" s="117" t="s">
        <v>519</v>
      </c>
      <c r="E52" s="29" t="s">
        <v>576</v>
      </c>
      <c r="F52" s="117">
        <v>20</v>
      </c>
      <c r="G52" s="118">
        <v>224</v>
      </c>
      <c r="H52" s="119">
        <v>4480</v>
      </c>
      <c r="I52" s="113"/>
      <c r="J52" s="119">
        <v>806.4</v>
      </c>
      <c r="K52" s="113"/>
      <c r="L52" s="120">
        <v>5286</v>
      </c>
      <c r="M52" s="113"/>
      <c r="N52" s="120">
        <v>74</v>
      </c>
      <c r="O52" s="113"/>
      <c r="P52" s="120">
        <f t="shared" si="3"/>
        <v>391164</v>
      </c>
      <c r="Q52" s="113"/>
    </row>
    <row r="53" spans="2:17" x14ac:dyDescent="0.3">
      <c r="B53" s="117">
        <v>29</v>
      </c>
      <c r="C53" s="117" t="s">
        <v>578</v>
      </c>
      <c r="D53" s="117" t="s">
        <v>519</v>
      </c>
      <c r="E53" s="29" t="s">
        <v>576</v>
      </c>
      <c r="F53" s="117">
        <v>20</v>
      </c>
      <c r="G53" s="118">
        <v>224</v>
      </c>
      <c r="H53" s="119">
        <v>4480</v>
      </c>
      <c r="I53" s="113"/>
      <c r="J53" s="119">
        <v>806.4</v>
      </c>
      <c r="K53" s="113"/>
      <c r="L53" s="120">
        <v>5286</v>
      </c>
      <c r="M53" s="113"/>
      <c r="N53" s="120">
        <v>74</v>
      </c>
      <c r="O53" s="113"/>
      <c r="P53" s="120">
        <f t="shared" si="3"/>
        <v>391164</v>
      </c>
      <c r="Q53" s="113"/>
    </row>
    <row r="54" spans="2:17" x14ac:dyDescent="0.3">
      <c r="B54" s="115"/>
      <c r="C54" s="114" t="s">
        <v>554</v>
      </c>
      <c r="D54" s="115"/>
      <c r="E54" s="115"/>
      <c r="F54" s="115"/>
      <c r="G54" s="115"/>
      <c r="H54" s="116"/>
      <c r="I54" s="113"/>
      <c r="J54" s="116"/>
      <c r="K54" s="113"/>
      <c r="L54" s="116"/>
      <c r="M54" s="113"/>
      <c r="N54" s="116"/>
      <c r="O54" s="113"/>
      <c r="P54" s="116"/>
      <c r="Q54" s="113"/>
    </row>
    <row r="55" spans="2:17" x14ac:dyDescent="0.3">
      <c r="B55" s="117">
        <v>30</v>
      </c>
      <c r="C55" s="117" t="s">
        <v>579</v>
      </c>
      <c r="D55" s="117" t="s">
        <v>519</v>
      </c>
      <c r="E55" s="29" t="s">
        <v>580</v>
      </c>
      <c r="F55" s="117">
        <v>12</v>
      </c>
      <c r="G55" s="118">
        <v>224</v>
      </c>
      <c r="H55" s="119">
        <v>2688</v>
      </c>
      <c r="I55" s="113"/>
      <c r="J55" s="119">
        <v>483.84</v>
      </c>
      <c r="K55" s="113"/>
      <c r="L55" s="120">
        <v>3172</v>
      </c>
      <c r="M55" s="113"/>
      <c r="N55" s="120">
        <v>74</v>
      </c>
      <c r="O55" s="113"/>
      <c r="P55" s="120">
        <f>L55*N55</f>
        <v>234728</v>
      </c>
      <c r="Q55" s="113"/>
    </row>
    <row r="56" spans="2:17" x14ac:dyDescent="0.3">
      <c r="B56" s="119">
        <v>31</v>
      </c>
      <c r="C56" s="117" t="s">
        <v>581</v>
      </c>
      <c r="D56" s="119" t="s">
        <v>519</v>
      </c>
      <c r="E56" s="27" t="s">
        <v>580</v>
      </c>
      <c r="F56" s="119">
        <v>12</v>
      </c>
      <c r="G56" s="121">
        <v>224</v>
      </c>
      <c r="H56" s="119">
        <v>2688</v>
      </c>
      <c r="I56" s="113"/>
      <c r="J56" s="119">
        <v>483.84</v>
      </c>
      <c r="K56" s="113"/>
      <c r="L56" s="120">
        <v>3172</v>
      </c>
      <c r="M56" s="113"/>
      <c r="N56" s="120">
        <v>74</v>
      </c>
      <c r="O56" s="113"/>
      <c r="P56" s="120">
        <f>L56*N56</f>
        <v>234728</v>
      </c>
      <c r="Q56" s="113"/>
    </row>
    <row r="57" spans="2:17" x14ac:dyDescent="0.3">
      <c r="B57" s="113"/>
      <c r="C57" s="117" t="s">
        <v>582</v>
      </c>
      <c r="D57" s="113"/>
      <c r="E57" s="113"/>
      <c r="F57" s="113"/>
      <c r="G57" s="113"/>
      <c r="H57" s="113"/>
      <c r="I57" s="113"/>
      <c r="J57" s="113"/>
      <c r="K57" s="113"/>
      <c r="L57" s="113"/>
      <c r="M57" s="113"/>
      <c r="N57" s="113"/>
      <c r="O57" s="113"/>
      <c r="P57" s="113"/>
      <c r="Q57" s="113"/>
    </row>
    <row r="58" spans="2:17" x14ac:dyDescent="0.3">
      <c r="B58" s="115"/>
      <c r="C58" s="114" t="s">
        <v>583</v>
      </c>
      <c r="D58" s="115"/>
      <c r="E58" s="115"/>
      <c r="F58" s="115"/>
      <c r="G58" s="115"/>
      <c r="H58" s="116"/>
      <c r="I58" s="113"/>
      <c r="J58" s="116"/>
      <c r="K58" s="113"/>
      <c r="L58" s="116"/>
      <c r="M58" s="113"/>
      <c r="N58" s="116"/>
      <c r="O58" s="113"/>
      <c r="P58" s="116"/>
      <c r="Q58" s="113"/>
    </row>
    <row r="59" spans="2:17" x14ac:dyDescent="0.3">
      <c r="B59" s="119">
        <v>32</v>
      </c>
      <c r="C59" s="29" t="s">
        <v>584</v>
      </c>
      <c r="D59" s="119" t="s">
        <v>519</v>
      </c>
      <c r="E59" s="27" t="s">
        <v>576</v>
      </c>
      <c r="F59" s="119">
        <v>20</v>
      </c>
      <c r="G59" s="121">
        <v>224</v>
      </c>
      <c r="H59" s="119">
        <v>4480</v>
      </c>
      <c r="I59" s="113"/>
      <c r="J59" s="119">
        <v>806.4</v>
      </c>
      <c r="K59" s="113"/>
      <c r="L59" s="120">
        <v>5286</v>
      </c>
      <c r="M59" s="113"/>
      <c r="N59" s="120">
        <v>74</v>
      </c>
      <c r="O59" s="113"/>
      <c r="P59" s="120">
        <f>L59*N59</f>
        <v>391164</v>
      </c>
      <c r="Q59" s="113"/>
    </row>
    <row r="60" spans="2:17" x14ac:dyDescent="0.3">
      <c r="B60" s="113"/>
      <c r="C60" s="29" t="s">
        <v>585</v>
      </c>
      <c r="D60" s="113"/>
      <c r="E60" s="113"/>
      <c r="F60" s="113"/>
      <c r="G60" s="113"/>
      <c r="H60" s="113"/>
      <c r="I60" s="113"/>
      <c r="J60" s="113"/>
      <c r="K60" s="113"/>
      <c r="L60" s="113"/>
      <c r="M60" s="113"/>
      <c r="N60" s="113"/>
      <c r="O60" s="113"/>
      <c r="P60" s="113"/>
      <c r="Q60" s="113"/>
    </row>
    <row r="61" spans="2:17" x14ac:dyDescent="0.3">
      <c r="B61" s="117">
        <v>33</v>
      </c>
      <c r="C61" s="117" t="s">
        <v>586</v>
      </c>
      <c r="D61" s="117" t="s">
        <v>519</v>
      </c>
      <c r="E61" s="29" t="s">
        <v>587</v>
      </c>
      <c r="F61" s="117">
        <v>15</v>
      </c>
      <c r="G61" s="118">
        <v>224</v>
      </c>
      <c r="H61" s="119">
        <v>3360</v>
      </c>
      <c r="I61" s="113"/>
      <c r="J61" s="119">
        <v>604.79999999999995</v>
      </c>
      <c r="K61" s="113"/>
      <c r="L61" s="120">
        <v>3965</v>
      </c>
      <c r="M61" s="113"/>
      <c r="N61" s="120">
        <v>74</v>
      </c>
      <c r="O61" s="113"/>
      <c r="P61" s="120">
        <f>L61*N61</f>
        <v>293410</v>
      </c>
      <c r="Q61" s="113"/>
    </row>
    <row r="62" spans="2:17" x14ac:dyDescent="0.3">
      <c r="B62" s="115"/>
      <c r="C62" s="114" t="s">
        <v>588</v>
      </c>
      <c r="D62" s="115"/>
      <c r="E62" s="115"/>
      <c r="F62" s="115"/>
      <c r="G62" s="115"/>
      <c r="H62" s="116"/>
      <c r="I62" s="113"/>
      <c r="J62" s="116"/>
      <c r="K62" s="113"/>
      <c r="L62" s="116"/>
      <c r="M62" s="113"/>
      <c r="N62" s="116"/>
      <c r="O62" s="113"/>
      <c r="P62" s="116"/>
      <c r="Q62" s="113"/>
    </row>
    <row r="63" spans="2:17" x14ac:dyDescent="0.3">
      <c r="B63" s="117">
        <v>34</v>
      </c>
      <c r="C63" s="117" t="s">
        <v>589</v>
      </c>
      <c r="D63" s="117" t="s">
        <v>519</v>
      </c>
      <c r="E63" s="117" t="s">
        <v>532</v>
      </c>
      <c r="F63" s="117">
        <v>16</v>
      </c>
      <c r="G63" s="118">
        <v>224</v>
      </c>
      <c r="H63" s="119">
        <v>3584</v>
      </c>
      <c r="I63" s="113"/>
      <c r="J63" s="119">
        <v>645.12</v>
      </c>
      <c r="K63" s="113"/>
      <c r="L63" s="120">
        <v>4229</v>
      </c>
      <c r="M63" s="113"/>
      <c r="N63" s="120">
        <v>74</v>
      </c>
      <c r="O63" s="113"/>
      <c r="P63" s="120">
        <f>L63*N63</f>
        <v>312946</v>
      </c>
      <c r="Q63" s="113"/>
    </row>
    <row r="64" spans="2:17" ht="26.4" x14ac:dyDescent="0.3">
      <c r="B64" s="119">
        <v>35</v>
      </c>
      <c r="C64" s="29" t="s">
        <v>590</v>
      </c>
      <c r="D64" s="119" t="s">
        <v>519</v>
      </c>
      <c r="E64" s="119" t="s">
        <v>532</v>
      </c>
      <c r="F64" s="119">
        <v>16</v>
      </c>
      <c r="G64" s="121">
        <v>224</v>
      </c>
      <c r="H64" s="119">
        <v>3584</v>
      </c>
      <c r="I64" s="113"/>
      <c r="J64" s="119">
        <v>645.12</v>
      </c>
      <c r="K64" s="113"/>
      <c r="L64" s="120">
        <v>4229</v>
      </c>
      <c r="M64" s="113"/>
      <c r="N64" s="120">
        <v>74</v>
      </c>
      <c r="O64" s="113"/>
      <c r="P64" s="120">
        <f>L64*N64</f>
        <v>312946</v>
      </c>
      <c r="Q64" s="113"/>
    </row>
    <row r="65" spans="2:17" x14ac:dyDescent="0.3">
      <c r="B65" s="113"/>
      <c r="C65" s="29" t="s">
        <v>591</v>
      </c>
      <c r="D65" s="113"/>
      <c r="E65" s="113"/>
      <c r="F65" s="113"/>
      <c r="G65" s="113"/>
      <c r="H65" s="113"/>
      <c r="I65" s="113"/>
      <c r="J65" s="113"/>
      <c r="K65" s="113"/>
      <c r="L65" s="113"/>
      <c r="M65" s="113"/>
      <c r="N65" s="113"/>
      <c r="O65" s="113"/>
      <c r="P65" s="113"/>
      <c r="Q65" s="113"/>
    </row>
    <row r="66" spans="2:17" x14ac:dyDescent="0.3">
      <c r="B66" s="111" t="s">
        <v>431</v>
      </c>
      <c r="C66" s="109" t="s">
        <v>592</v>
      </c>
      <c r="D66" s="111"/>
      <c r="E66" s="111"/>
      <c r="F66" s="111"/>
      <c r="G66" s="111"/>
      <c r="H66" s="112"/>
      <c r="I66" s="113"/>
      <c r="J66" s="112"/>
      <c r="K66" s="113"/>
      <c r="L66" s="112"/>
      <c r="M66" s="113"/>
      <c r="N66" s="112"/>
      <c r="O66" s="113"/>
      <c r="P66" s="112"/>
      <c r="Q66" s="113"/>
    </row>
    <row r="67" spans="2:17" x14ac:dyDescent="0.3">
      <c r="B67" s="117">
        <v>36</v>
      </c>
      <c r="C67" s="117" t="s">
        <v>593</v>
      </c>
      <c r="D67" s="117" t="s">
        <v>519</v>
      </c>
      <c r="E67" s="29" t="s">
        <v>594</v>
      </c>
      <c r="F67" s="117">
        <v>24</v>
      </c>
      <c r="G67" s="118">
        <v>224</v>
      </c>
      <c r="H67" s="119">
        <v>5376</v>
      </c>
      <c r="I67" s="113"/>
      <c r="J67" s="119">
        <v>967.68</v>
      </c>
      <c r="K67" s="113"/>
      <c r="L67" s="120">
        <v>6344</v>
      </c>
      <c r="M67" s="113"/>
      <c r="N67" s="120">
        <v>74</v>
      </c>
      <c r="O67" s="113"/>
      <c r="P67" s="120">
        <f t="shared" ref="P67:P68" si="4">L67*N67</f>
        <v>469456</v>
      </c>
      <c r="Q67" s="113"/>
    </row>
    <row r="68" spans="2:17" x14ac:dyDescent="0.3">
      <c r="B68" s="117">
        <v>37</v>
      </c>
      <c r="C68" s="117" t="s">
        <v>595</v>
      </c>
      <c r="D68" s="117" t="s">
        <v>519</v>
      </c>
      <c r="E68" s="29" t="s">
        <v>596</v>
      </c>
      <c r="F68" s="117">
        <v>20</v>
      </c>
      <c r="G68" s="118">
        <v>224</v>
      </c>
      <c r="H68" s="119">
        <v>4480</v>
      </c>
      <c r="I68" s="113"/>
      <c r="J68" s="119">
        <v>806.4</v>
      </c>
      <c r="K68" s="113"/>
      <c r="L68" s="120">
        <v>5286</v>
      </c>
      <c r="M68" s="113"/>
      <c r="N68" s="120">
        <v>74</v>
      </c>
      <c r="O68" s="113"/>
      <c r="P68" s="120">
        <f t="shared" si="4"/>
        <v>391164</v>
      </c>
      <c r="Q68" s="113"/>
    </row>
    <row r="69" spans="2:17" x14ac:dyDescent="0.3">
      <c r="B69" s="119">
        <v>38</v>
      </c>
      <c r="C69" s="29" t="s">
        <v>597</v>
      </c>
      <c r="D69" s="119" t="s">
        <v>519</v>
      </c>
      <c r="E69" s="27" t="s">
        <v>598</v>
      </c>
      <c r="F69" s="119">
        <v>196</v>
      </c>
      <c r="G69" s="121">
        <v>224</v>
      </c>
      <c r="H69" s="119">
        <v>43904</v>
      </c>
      <c r="I69" s="113"/>
      <c r="J69" s="119">
        <v>7902.72</v>
      </c>
      <c r="K69" s="113"/>
      <c r="L69" s="120">
        <v>51807.5</v>
      </c>
      <c r="M69" s="113"/>
      <c r="N69" s="120">
        <v>74</v>
      </c>
      <c r="O69" s="113"/>
      <c r="P69" s="120">
        <f>L69*N69</f>
        <v>3833755</v>
      </c>
      <c r="Q69" s="113"/>
    </row>
    <row r="70" spans="2:17" x14ac:dyDescent="0.3">
      <c r="B70" s="113"/>
      <c r="C70" s="29" t="s">
        <v>599</v>
      </c>
      <c r="D70" s="113"/>
      <c r="E70" s="113"/>
      <c r="F70" s="113"/>
      <c r="G70" s="113"/>
      <c r="H70" s="113"/>
      <c r="I70" s="113"/>
      <c r="J70" s="113"/>
      <c r="K70" s="113"/>
      <c r="L70" s="113"/>
      <c r="M70" s="113"/>
      <c r="N70" s="113"/>
      <c r="O70" s="113"/>
      <c r="P70" s="113"/>
      <c r="Q70" s="113"/>
    </row>
    <row r="71" spans="2:17" x14ac:dyDescent="0.3">
      <c r="B71" s="113"/>
      <c r="C71" s="29" t="s">
        <v>600</v>
      </c>
      <c r="D71" s="113"/>
      <c r="E71" s="113"/>
      <c r="F71" s="113"/>
      <c r="G71" s="113"/>
      <c r="H71" s="113"/>
      <c r="I71" s="113"/>
      <c r="J71" s="113"/>
      <c r="K71" s="113"/>
      <c r="L71" s="113"/>
      <c r="M71" s="113"/>
      <c r="N71" s="113"/>
      <c r="O71" s="113"/>
      <c r="P71" s="113"/>
      <c r="Q71" s="113"/>
    </row>
    <row r="72" spans="2:17" x14ac:dyDescent="0.3">
      <c r="B72" s="113"/>
      <c r="C72" s="29" t="s">
        <v>601</v>
      </c>
      <c r="D72" s="113"/>
      <c r="E72" s="113"/>
      <c r="F72" s="113"/>
      <c r="G72" s="113"/>
      <c r="H72" s="113"/>
      <c r="I72" s="113"/>
      <c r="J72" s="113"/>
      <c r="K72" s="113"/>
      <c r="L72" s="113"/>
      <c r="M72" s="113"/>
      <c r="N72" s="113"/>
      <c r="O72" s="113"/>
      <c r="P72" s="113"/>
      <c r="Q72" s="113"/>
    </row>
    <row r="73" spans="2:17" x14ac:dyDescent="0.3">
      <c r="B73" s="113"/>
      <c r="C73" s="29" t="s">
        <v>602</v>
      </c>
      <c r="D73" s="113"/>
      <c r="E73" s="113"/>
      <c r="F73" s="113"/>
      <c r="G73" s="113"/>
      <c r="H73" s="113"/>
      <c r="I73" s="113"/>
      <c r="J73" s="113"/>
      <c r="K73" s="113"/>
      <c r="L73" s="113"/>
      <c r="M73" s="113"/>
      <c r="N73" s="113"/>
      <c r="O73" s="113"/>
      <c r="P73" s="113"/>
      <c r="Q73" s="113"/>
    </row>
    <row r="74" spans="2:17" x14ac:dyDescent="0.3">
      <c r="B74" s="119">
        <v>39</v>
      </c>
      <c r="C74" s="117" t="s">
        <v>603</v>
      </c>
      <c r="D74" s="119" t="s">
        <v>568</v>
      </c>
      <c r="E74" s="27" t="s">
        <v>604</v>
      </c>
      <c r="F74" s="119">
        <v>1</v>
      </c>
      <c r="G74" s="126">
        <v>7380</v>
      </c>
      <c r="H74" s="119">
        <v>7380</v>
      </c>
      <c r="I74" s="113"/>
      <c r="J74" s="119">
        <v>1328.4</v>
      </c>
      <c r="K74" s="113"/>
      <c r="L74" s="120">
        <v>8708.5</v>
      </c>
      <c r="M74" s="113"/>
      <c r="N74" s="120">
        <v>74</v>
      </c>
      <c r="O74" s="113"/>
      <c r="P74" s="120">
        <f>L74*N74</f>
        <v>644429</v>
      </c>
      <c r="Q74" s="113"/>
    </row>
    <row r="75" spans="2:17" x14ac:dyDescent="0.3">
      <c r="B75" s="113"/>
      <c r="C75" s="117" t="s">
        <v>605</v>
      </c>
      <c r="D75" s="113"/>
      <c r="E75" s="113"/>
      <c r="F75" s="113"/>
      <c r="G75" s="113"/>
      <c r="H75" s="113"/>
      <c r="I75" s="113"/>
      <c r="J75" s="113"/>
      <c r="K75" s="113"/>
      <c r="L75" s="113"/>
      <c r="M75" s="113"/>
      <c r="N75" s="113"/>
      <c r="O75" s="113"/>
      <c r="P75" s="113"/>
      <c r="Q75" s="113"/>
    </row>
    <row r="76" spans="2:17" x14ac:dyDescent="0.3">
      <c r="B76" s="117">
        <v>40</v>
      </c>
      <c r="C76" s="117" t="s">
        <v>606</v>
      </c>
      <c r="D76" s="117" t="s">
        <v>568</v>
      </c>
      <c r="E76" s="29" t="s">
        <v>607</v>
      </c>
      <c r="F76" s="117">
        <v>1</v>
      </c>
      <c r="G76" s="118">
        <v>410</v>
      </c>
      <c r="H76" s="119">
        <v>410</v>
      </c>
      <c r="I76" s="113"/>
      <c r="J76" s="119">
        <v>73.8</v>
      </c>
      <c r="K76" s="113"/>
      <c r="L76" s="119">
        <v>484</v>
      </c>
      <c r="M76" s="113"/>
      <c r="N76" s="119">
        <v>74</v>
      </c>
      <c r="O76" s="113"/>
      <c r="P76" s="120">
        <f t="shared" ref="P76:P80" si="5">L76*N76</f>
        <v>35816</v>
      </c>
      <c r="Q76" s="113"/>
    </row>
    <row r="77" spans="2:17" x14ac:dyDescent="0.3">
      <c r="B77" s="117">
        <v>41</v>
      </c>
      <c r="C77" s="117" t="s">
        <v>608</v>
      </c>
      <c r="D77" s="117" t="s">
        <v>519</v>
      </c>
      <c r="E77" s="29" t="s">
        <v>609</v>
      </c>
      <c r="F77" s="117">
        <v>20</v>
      </c>
      <c r="G77" s="118">
        <v>224</v>
      </c>
      <c r="H77" s="119">
        <v>4480</v>
      </c>
      <c r="I77" s="113"/>
      <c r="J77" s="119">
        <v>806.4</v>
      </c>
      <c r="K77" s="113"/>
      <c r="L77" s="120">
        <v>5286</v>
      </c>
      <c r="M77" s="113"/>
      <c r="N77" s="120">
        <v>74</v>
      </c>
      <c r="O77" s="113"/>
      <c r="P77" s="120">
        <f t="shared" si="5"/>
        <v>391164</v>
      </c>
      <c r="Q77" s="113"/>
    </row>
    <row r="78" spans="2:17" x14ac:dyDescent="0.3">
      <c r="B78" s="117">
        <v>42</v>
      </c>
      <c r="C78" s="117" t="s">
        <v>610</v>
      </c>
      <c r="D78" s="117" t="s">
        <v>568</v>
      </c>
      <c r="E78" s="117" t="s">
        <v>611</v>
      </c>
      <c r="F78" s="117">
        <v>1</v>
      </c>
      <c r="G78" s="125">
        <v>5012</v>
      </c>
      <c r="H78" s="119">
        <v>5012</v>
      </c>
      <c r="I78" s="113"/>
      <c r="J78" s="119">
        <v>902.16</v>
      </c>
      <c r="K78" s="113"/>
      <c r="L78" s="120">
        <v>5914</v>
      </c>
      <c r="M78" s="113"/>
      <c r="N78" s="120">
        <v>74</v>
      </c>
      <c r="O78" s="113"/>
      <c r="P78" s="120">
        <f t="shared" si="5"/>
        <v>437636</v>
      </c>
      <c r="Q78" s="113"/>
    </row>
    <row r="79" spans="2:17" x14ac:dyDescent="0.3">
      <c r="B79" s="117">
        <v>43</v>
      </c>
      <c r="C79" s="117" t="s">
        <v>612</v>
      </c>
      <c r="D79" s="117" t="s">
        <v>568</v>
      </c>
      <c r="E79" s="117" t="s">
        <v>613</v>
      </c>
      <c r="F79" s="117">
        <v>1</v>
      </c>
      <c r="G79" s="118">
        <v>713</v>
      </c>
      <c r="H79" s="119">
        <v>713</v>
      </c>
      <c r="I79" s="113"/>
      <c r="J79" s="119">
        <v>128.34</v>
      </c>
      <c r="K79" s="113"/>
      <c r="L79" s="119">
        <v>841</v>
      </c>
      <c r="M79" s="113"/>
      <c r="N79" s="119">
        <v>74</v>
      </c>
      <c r="O79" s="113"/>
      <c r="P79" s="120">
        <f t="shared" si="5"/>
        <v>62234</v>
      </c>
      <c r="Q79" s="113"/>
    </row>
    <row r="80" spans="2:17" x14ac:dyDescent="0.3">
      <c r="B80" s="117">
        <v>44</v>
      </c>
      <c r="C80" s="117" t="s">
        <v>614</v>
      </c>
      <c r="D80" s="117" t="s">
        <v>519</v>
      </c>
      <c r="E80" s="29" t="s">
        <v>615</v>
      </c>
      <c r="F80" s="117">
        <v>32</v>
      </c>
      <c r="G80" s="118">
        <v>224</v>
      </c>
      <c r="H80" s="119">
        <v>7168</v>
      </c>
      <c r="I80" s="113"/>
      <c r="J80" s="119">
        <v>1290.24</v>
      </c>
      <c r="K80" s="113"/>
      <c r="L80" s="120">
        <v>8458</v>
      </c>
      <c r="M80" s="113"/>
      <c r="N80" s="120">
        <v>74</v>
      </c>
      <c r="O80" s="113"/>
      <c r="P80" s="120">
        <f t="shared" si="5"/>
        <v>625892</v>
      </c>
      <c r="Q80" s="113"/>
    </row>
    <row r="81" spans="2:17" x14ac:dyDescent="0.3">
      <c r="B81" s="119">
        <v>45</v>
      </c>
      <c r="C81" s="29" t="s">
        <v>616</v>
      </c>
      <c r="D81" s="119" t="s">
        <v>568</v>
      </c>
      <c r="E81" s="119">
        <v>20</v>
      </c>
      <c r="F81" s="119">
        <v>1</v>
      </c>
      <c r="G81" s="126">
        <v>4550</v>
      </c>
      <c r="H81" s="119">
        <v>4550</v>
      </c>
      <c r="I81" s="113"/>
      <c r="J81" s="119">
        <v>819</v>
      </c>
      <c r="K81" s="113"/>
      <c r="L81" s="120">
        <v>5369</v>
      </c>
      <c r="M81" s="113"/>
      <c r="N81" s="120">
        <v>74</v>
      </c>
      <c r="O81" s="113"/>
      <c r="P81" s="120">
        <f>L81*N81</f>
        <v>397306</v>
      </c>
      <c r="Q81" s="113"/>
    </row>
    <row r="82" spans="2:17" x14ac:dyDescent="0.3">
      <c r="B82" s="113"/>
      <c r="C82" s="29" t="s">
        <v>617</v>
      </c>
      <c r="D82" s="113"/>
      <c r="E82" s="113"/>
      <c r="F82" s="113"/>
      <c r="G82" s="113"/>
      <c r="H82" s="113"/>
      <c r="I82" s="113"/>
      <c r="J82" s="113"/>
      <c r="K82" s="113"/>
      <c r="L82" s="113"/>
      <c r="M82" s="113"/>
      <c r="N82" s="113"/>
      <c r="O82" s="113"/>
      <c r="P82" s="113"/>
      <c r="Q82" s="113"/>
    </row>
    <row r="83" spans="2:17" x14ac:dyDescent="0.3">
      <c r="B83" s="113"/>
      <c r="C83" s="29" t="s">
        <v>618</v>
      </c>
      <c r="D83" s="113"/>
      <c r="E83" s="113"/>
      <c r="F83" s="113"/>
      <c r="G83" s="113"/>
      <c r="H83" s="113"/>
      <c r="I83" s="113"/>
      <c r="J83" s="113"/>
      <c r="K83" s="113"/>
      <c r="L83" s="113"/>
      <c r="M83" s="113"/>
      <c r="N83" s="113"/>
      <c r="O83" s="113"/>
      <c r="P83" s="113"/>
      <c r="Q83" s="113"/>
    </row>
    <row r="84" spans="2:17" x14ac:dyDescent="0.3">
      <c r="B84" s="117">
        <v>46</v>
      </c>
      <c r="C84" s="117" t="s">
        <v>619</v>
      </c>
      <c r="D84" s="117" t="s">
        <v>568</v>
      </c>
      <c r="E84" s="29">
        <v>20</v>
      </c>
      <c r="F84" s="117">
        <v>1</v>
      </c>
      <c r="G84" s="125">
        <v>4500</v>
      </c>
      <c r="H84" s="119">
        <v>4500</v>
      </c>
      <c r="I84" s="113"/>
      <c r="J84" s="119">
        <v>810</v>
      </c>
      <c r="K84" s="113"/>
      <c r="L84" s="120">
        <v>5310</v>
      </c>
      <c r="M84" s="113"/>
      <c r="N84" s="120">
        <v>74</v>
      </c>
      <c r="O84" s="113"/>
      <c r="P84" s="120">
        <f t="shared" ref="P84:P85" si="6">L84*N84</f>
        <v>392940</v>
      </c>
      <c r="Q84" s="113"/>
    </row>
    <row r="85" spans="2:17" x14ac:dyDescent="0.3">
      <c r="B85" s="117">
        <v>47</v>
      </c>
      <c r="C85" s="117" t="s">
        <v>620</v>
      </c>
      <c r="D85" s="117" t="s">
        <v>519</v>
      </c>
      <c r="E85" s="29" t="s">
        <v>615</v>
      </c>
      <c r="F85" s="117">
        <v>32</v>
      </c>
      <c r="G85" s="118">
        <v>236</v>
      </c>
      <c r="H85" s="119">
        <v>7552</v>
      </c>
      <c r="I85" s="113"/>
      <c r="J85" s="119">
        <v>1359.36</v>
      </c>
      <c r="K85" s="113"/>
      <c r="L85" s="120">
        <v>8911</v>
      </c>
      <c r="M85" s="113"/>
      <c r="N85" s="120">
        <v>74</v>
      </c>
      <c r="O85" s="113"/>
      <c r="P85" s="120">
        <f t="shared" si="6"/>
        <v>659414</v>
      </c>
      <c r="Q85" s="113"/>
    </row>
    <row r="86" spans="2:17" x14ac:dyDescent="0.3">
      <c r="B86" s="119">
        <v>48</v>
      </c>
      <c r="C86" s="117" t="s">
        <v>621</v>
      </c>
      <c r="D86" s="119" t="s">
        <v>519</v>
      </c>
      <c r="E86" s="27" t="s">
        <v>622</v>
      </c>
      <c r="F86" s="119">
        <v>24</v>
      </c>
      <c r="G86" s="121">
        <v>216</v>
      </c>
      <c r="H86" s="119">
        <v>5184</v>
      </c>
      <c r="I86" s="113"/>
      <c r="J86" s="119">
        <v>933.12</v>
      </c>
      <c r="K86" s="113"/>
      <c r="L86" s="120">
        <v>6117</v>
      </c>
      <c r="M86" s="113"/>
      <c r="N86" s="120">
        <v>74</v>
      </c>
      <c r="O86" s="113"/>
      <c r="P86" s="120">
        <f>L86*N86</f>
        <v>452658</v>
      </c>
      <c r="Q86" s="113"/>
    </row>
    <row r="87" spans="2:17" x14ac:dyDescent="0.3">
      <c r="B87" s="113"/>
      <c r="C87" s="117" t="s">
        <v>623</v>
      </c>
      <c r="D87" s="113"/>
      <c r="E87" s="113"/>
      <c r="F87" s="113"/>
      <c r="G87" s="113"/>
      <c r="H87" s="113"/>
      <c r="I87" s="113"/>
      <c r="J87" s="113"/>
      <c r="K87" s="113"/>
      <c r="L87" s="113"/>
      <c r="M87" s="113"/>
      <c r="N87" s="113"/>
      <c r="O87" s="113"/>
      <c r="P87" s="113"/>
      <c r="Q87" s="113"/>
    </row>
    <row r="88" spans="2:17" ht="26.4" x14ac:dyDescent="0.3">
      <c r="B88" s="117">
        <v>49</v>
      </c>
      <c r="C88" s="29" t="s">
        <v>624</v>
      </c>
      <c r="D88" s="117" t="s">
        <v>519</v>
      </c>
      <c r="E88" s="29" t="s">
        <v>625</v>
      </c>
      <c r="F88" s="117">
        <v>48</v>
      </c>
      <c r="G88" s="118">
        <v>224</v>
      </c>
      <c r="H88" s="119">
        <v>10752</v>
      </c>
      <c r="I88" s="113"/>
      <c r="J88" s="119">
        <v>1935.36</v>
      </c>
      <c r="K88" s="113"/>
      <c r="L88" s="120">
        <v>12688</v>
      </c>
      <c r="M88" s="113"/>
      <c r="N88" s="120">
        <v>74</v>
      </c>
      <c r="O88" s="113"/>
      <c r="P88" s="120">
        <f t="shared" ref="P88:P89" si="7">L88*N88</f>
        <v>938912</v>
      </c>
      <c r="Q88" s="113"/>
    </row>
    <row r="89" spans="2:17" ht="26.4" x14ac:dyDescent="0.3">
      <c r="B89" s="117">
        <v>50</v>
      </c>
      <c r="C89" s="29" t="s">
        <v>626</v>
      </c>
      <c r="D89" s="117" t="s">
        <v>519</v>
      </c>
      <c r="E89" s="29" t="s">
        <v>547</v>
      </c>
      <c r="F89" s="117">
        <v>25</v>
      </c>
      <c r="G89" s="118">
        <v>212</v>
      </c>
      <c r="H89" s="119">
        <v>5300</v>
      </c>
      <c r="I89" s="113"/>
      <c r="J89" s="119">
        <v>954</v>
      </c>
      <c r="K89" s="113"/>
      <c r="L89" s="120">
        <v>6254</v>
      </c>
      <c r="M89" s="113"/>
      <c r="N89" s="120">
        <v>74</v>
      </c>
      <c r="O89" s="113"/>
      <c r="P89" s="120">
        <f t="shared" si="7"/>
        <v>462796</v>
      </c>
      <c r="Q89" s="113"/>
    </row>
    <row r="90" spans="2:17" x14ac:dyDescent="0.3">
      <c r="B90" s="127" t="s">
        <v>627</v>
      </c>
      <c r="C90" s="128"/>
      <c r="D90" s="128"/>
      <c r="E90" s="128"/>
      <c r="F90" s="128"/>
      <c r="G90" s="128"/>
      <c r="H90" s="129">
        <v>249941</v>
      </c>
      <c r="I90" s="130"/>
      <c r="J90" s="129">
        <v>44989.38</v>
      </c>
      <c r="K90" s="130"/>
      <c r="L90" s="129">
        <v>294930</v>
      </c>
      <c r="M90" s="130"/>
      <c r="N90" s="129">
        <v>74</v>
      </c>
      <c r="O90" s="130"/>
      <c r="P90" s="129">
        <f>SUM(P5:Q89)</f>
        <v>21824820</v>
      </c>
      <c r="Q90" s="130"/>
    </row>
    <row r="91" spans="2:17" x14ac:dyDescent="0.3">
      <c r="B91" s="119">
        <v>51</v>
      </c>
      <c r="C91" s="29" t="s">
        <v>628</v>
      </c>
      <c r="D91" s="119" t="s">
        <v>568</v>
      </c>
      <c r="E91" s="27" t="s">
        <v>568</v>
      </c>
      <c r="F91" s="119">
        <v>1</v>
      </c>
      <c r="G91" s="126">
        <v>30000</v>
      </c>
      <c r="H91" s="119">
        <v>30000</v>
      </c>
      <c r="I91" s="113"/>
      <c r="J91" s="119">
        <v>5400</v>
      </c>
      <c r="K91" s="113"/>
      <c r="L91" s="120">
        <v>35400</v>
      </c>
      <c r="M91" s="113"/>
    </row>
    <row r="92" spans="2:17" x14ac:dyDescent="0.3">
      <c r="B92" s="113"/>
      <c r="C92" s="29" t="s">
        <v>629</v>
      </c>
      <c r="D92" s="113"/>
      <c r="E92" s="113"/>
      <c r="F92" s="113"/>
      <c r="G92" s="113"/>
      <c r="H92" s="113"/>
      <c r="I92" s="113"/>
      <c r="J92" s="113"/>
      <c r="K92" s="113"/>
      <c r="L92" s="113"/>
      <c r="M92" s="113"/>
    </row>
  </sheetData>
  <mergeCells count="428">
    <mergeCell ref="P85:Q85"/>
    <mergeCell ref="P86:Q87"/>
    <mergeCell ref="P88:Q88"/>
    <mergeCell ref="P89:Q89"/>
    <mergeCell ref="P90:Q90"/>
    <mergeCell ref="P77:Q77"/>
    <mergeCell ref="P78:Q78"/>
    <mergeCell ref="P79:Q79"/>
    <mergeCell ref="P80:Q80"/>
    <mergeCell ref="P81:Q83"/>
    <mergeCell ref="P84:Q84"/>
    <mergeCell ref="P66:Q66"/>
    <mergeCell ref="P67:Q67"/>
    <mergeCell ref="P68:Q68"/>
    <mergeCell ref="P69:Q73"/>
    <mergeCell ref="P74:Q75"/>
    <mergeCell ref="P76:Q76"/>
    <mergeCell ref="P58:Q58"/>
    <mergeCell ref="P59:Q60"/>
    <mergeCell ref="P61:Q61"/>
    <mergeCell ref="P62:Q62"/>
    <mergeCell ref="P63:Q63"/>
    <mergeCell ref="P64:Q65"/>
    <mergeCell ref="P51:Q51"/>
    <mergeCell ref="P52:Q52"/>
    <mergeCell ref="P53:Q53"/>
    <mergeCell ref="P54:Q54"/>
    <mergeCell ref="P55:Q55"/>
    <mergeCell ref="P56:Q57"/>
    <mergeCell ref="P45:Q45"/>
    <mergeCell ref="P46:Q46"/>
    <mergeCell ref="P47:Q47"/>
    <mergeCell ref="P48:Q48"/>
    <mergeCell ref="P49:Q49"/>
    <mergeCell ref="P50:Q50"/>
    <mergeCell ref="P39:Q39"/>
    <mergeCell ref="P40:Q40"/>
    <mergeCell ref="P41:Q41"/>
    <mergeCell ref="P42:Q42"/>
    <mergeCell ref="P43:Q43"/>
    <mergeCell ref="P44:Q44"/>
    <mergeCell ref="P32:Q32"/>
    <mergeCell ref="P33:Q33"/>
    <mergeCell ref="P34:Q34"/>
    <mergeCell ref="P35:Q35"/>
    <mergeCell ref="P36:Q37"/>
    <mergeCell ref="P38:Q38"/>
    <mergeCell ref="P26:Q26"/>
    <mergeCell ref="P27:Q27"/>
    <mergeCell ref="P28:Q28"/>
    <mergeCell ref="P29:Q29"/>
    <mergeCell ref="P30:Q30"/>
    <mergeCell ref="P31:Q31"/>
    <mergeCell ref="P16:Q16"/>
    <mergeCell ref="P17:Q18"/>
    <mergeCell ref="P19:Q21"/>
    <mergeCell ref="P22:Q22"/>
    <mergeCell ref="P23:Q23"/>
    <mergeCell ref="P24:Q25"/>
    <mergeCell ref="P9:Q9"/>
    <mergeCell ref="P10:Q10"/>
    <mergeCell ref="P11:Q12"/>
    <mergeCell ref="P13:Q13"/>
    <mergeCell ref="P14:Q14"/>
    <mergeCell ref="P15:Q15"/>
    <mergeCell ref="P2:Q2"/>
    <mergeCell ref="P3:Q3"/>
    <mergeCell ref="P4:Q4"/>
    <mergeCell ref="P5:Q5"/>
    <mergeCell ref="P6:Q6"/>
    <mergeCell ref="P7:Q8"/>
    <mergeCell ref="N84:O84"/>
    <mergeCell ref="N85:O85"/>
    <mergeCell ref="N86:O87"/>
    <mergeCell ref="N88:O88"/>
    <mergeCell ref="N89:O89"/>
    <mergeCell ref="N90:O90"/>
    <mergeCell ref="N76:O76"/>
    <mergeCell ref="N77:O77"/>
    <mergeCell ref="N78:O78"/>
    <mergeCell ref="N79:O79"/>
    <mergeCell ref="N80:O80"/>
    <mergeCell ref="N81:O83"/>
    <mergeCell ref="N64:O65"/>
    <mergeCell ref="N66:O66"/>
    <mergeCell ref="N67:O67"/>
    <mergeCell ref="N68:O68"/>
    <mergeCell ref="N69:O73"/>
    <mergeCell ref="N74:O75"/>
    <mergeCell ref="N56:O57"/>
    <mergeCell ref="N58:O58"/>
    <mergeCell ref="N59:O60"/>
    <mergeCell ref="N61:O61"/>
    <mergeCell ref="N62:O62"/>
    <mergeCell ref="N63:O63"/>
    <mergeCell ref="N50:O50"/>
    <mergeCell ref="N51:O51"/>
    <mergeCell ref="N52:O52"/>
    <mergeCell ref="N53:O53"/>
    <mergeCell ref="N54:O54"/>
    <mergeCell ref="N55:O55"/>
    <mergeCell ref="N44:O44"/>
    <mergeCell ref="N45:O45"/>
    <mergeCell ref="N46:O46"/>
    <mergeCell ref="N47:O47"/>
    <mergeCell ref="N48:O48"/>
    <mergeCell ref="N49:O49"/>
    <mergeCell ref="N38:O38"/>
    <mergeCell ref="N39:O39"/>
    <mergeCell ref="N40:O40"/>
    <mergeCell ref="N41:O41"/>
    <mergeCell ref="N42:O42"/>
    <mergeCell ref="N43:O43"/>
    <mergeCell ref="N31:O31"/>
    <mergeCell ref="N32:O32"/>
    <mergeCell ref="N33:O33"/>
    <mergeCell ref="N34:O34"/>
    <mergeCell ref="N35:O35"/>
    <mergeCell ref="N36:O37"/>
    <mergeCell ref="N24:O25"/>
    <mergeCell ref="N26:O26"/>
    <mergeCell ref="N27:O27"/>
    <mergeCell ref="N28:O28"/>
    <mergeCell ref="N29:O29"/>
    <mergeCell ref="N30:O30"/>
    <mergeCell ref="N15:O15"/>
    <mergeCell ref="N16:O16"/>
    <mergeCell ref="N17:O18"/>
    <mergeCell ref="N19:O21"/>
    <mergeCell ref="N22:O22"/>
    <mergeCell ref="N23:O23"/>
    <mergeCell ref="N7:O8"/>
    <mergeCell ref="N9:O9"/>
    <mergeCell ref="N10:O10"/>
    <mergeCell ref="N11:O12"/>
    <mergeCell ref="N13:O13"/>
    <mergeCell ref="N14:O14"/>
    <mergeCell ref="J91:K92"/>
    <mergeCell ref="L91:M92"/>
    <mergeCell ref="H2:I2"/>
    <mergeCell ref="J2:K2"/>
    <mergeCell ref="L2:M2"/>
    <mergeCell ref="N2:O2"/>
    <mergeCell ref="N3:O3"/>
    <mergeCell ref="N4:O4"/>
    <mergeCell ref="N5:O5"/>
    <mergeCell ref="N6:O6"/>
    <mergeCell ref="B91:B92"/>
    <mergeCell ref="D91:D92"/>
    <mergeCell ref="E91:E92"/>
    <mergeCell ref="F91:F92"/>
    <mergeCell ref="G91:G92"/>
    <mergeCell ref="H91:I92"/>
    <mergeCell ref="B90:G90"/>
    <mergeCell ref="H90:I90"/>
    <mergeCell ref="J90:K90"/>
    <mergeCell ref="L90:M90"/>
    <mergeCell ref="J86:K87"/>
    <mergeCell ref="L86:M87"/>
    <mergeCell ref="H88:I88"/>
    <mergeCell ref="J88:K88"/>
    <mergeCell ref="L88:M88"/>
    <mergeCell ref="H89:I89"/>
    <mergeCell ref="J89:K89"/>
    <mergeCell ref="L89:M89"/>
    <mergeCell ref="B86:B87"/>
    <mergeCell ref="D86:D87"/>
    <mergeCell ref="E86:E87"/>
    <mergeCell ref="F86:F87"/>
    <mergeCell ref="G86:G87"/>
    <mergeCell ref="H86:I87"/>
    <mergeCell ref="L81:M83"/>
    <mergeCell ref="H84:I84"/>
    <mergeCell ref="J84:K84"/>
    <mergeCell ref="L84:M84"/>
    <mergeCell ref="H85:I85"/>
    <mergeCell ref="J85:K85"/>
    <mergeCell ref="L85:M85"/>
    <mergeCell ref="H80:I80"/>
    <mergeCell ref="J80:K80"/>
    <mergeCell ref="L80:M80"/>
    <mergeCell ref="B81:B83"/>
    <mergeCell ref="D81:D83"/>
    <mergeCell ref="E81:E83"/>
    <mergeCell ref="F81:F83"/>
    <mergeCell ref="G81:G83"/>
    <mergeCell ref="H81:I83"/>
    <mergeCell ref="J81:K83"/>
    <mergeCell ref="H78:I78"/>
    <mergeCell ref="J78:K78"/>
    <mergeCell ref="L78:M78"/>
    <mergeCell ref="H79:I79"/>
    <mergeCell ref="J79:K79"/>
    <mergeCell ref="L79:M79"/>
    <mergeCell ref="H76:I76"/>
    <mergeCell ref="J76:K76"/>
    <mergeCell ref="L76:M76"/>
    <mergeCell ref="H77:I77"/>
    <mergeCell ref="J77:K77"/>
    <mergeCell ref="L77:M77"/>
    <mergeCell ref="L69:M73"/>
    <mergeCell ref="B74:B75"/>
    <mergeCell ref="D74:D75"/>
    <mergeCell ref="E74:E75"/>
    <mergeCell ref="F74:F75"/>
    <mergeCell ref="G74:G75"/>
    <mergeCell ref="H74:I75"/>
    <mergeCell ref="J74:K75"/>
    <mergeCell ref="L74:M75"/>
    <mergeCell ref="H68:I68"/>
    <mergeCell ref="J68:K68"/>
    <mergeCell ref="L68:M68"/>
    <mergeCell ref="B69:B73"/>
    <mergeCell ref="D69:D73"/>
    <mergeCell ref="E69:E73"/>
    <mergeCell ref="F69:F73"/>
    <mergeCell ref="G69:G73"/>
    <mergeCell ref="H69:I73"/>
    <mergeCell ref="J69:K73"/>
    <mergeCell ref="J64:K65"/>
    <mergeCell ref="L64:M65"/>
    <mergeCell ref="H66:I66"/>
    <mergeCell ref="J66:K66"/>
    <mergeCell ref="L66:M66"/>
    <mergeCell ref="H67:I67"/>
    <mergeCell ref="J67:K67"/>
    <mergeCell ref="L67:M67"/>
    <mergeCell ref="B64:B65"/>
    <mergeCell ref="D64:D65"/>
    <mergeCell ref="E64:E65"/>
    <mergeCell ref="F64:F65"/>
    <mergeCell ref="G64:G65"/>
    <mergeCell ref="H64:I65"/>
    <mergeCell ref="H62:I62"/>
    <mergeCell ref="J62:K62"/>
    <mergeCell ref="L62:M62"/>
    <mergeCell ref="H63:I63"/>
    <mergeCell ref="J63:K63"/>
    <mergeCell ref="L63:M63"/>
    <mergeCell ref="H59:I60"/>
    <mergeCell ref="J59:K60"/>
    <mergeCell ref="L59:M60"/>
    <mergeCell ref="H61:I61"/>
    <mergeCell ref="J61:K61"/>
    <mergeCell ref="L61:M61"/>
    <mergeCell ref="J56:K57"/>
    <mergeCell ref="L56:M57"/>
    <mergeCell ref="H58:I58"/>
    <mergeCell ref="J58:K58"/>
    <mergeCell ref="L58:M58"/>
    <mergeCell ref="B59:B60"/>
    <mergeCell ref="D59:D60"/>
    <mergeCell ref="E59:E60"/>
    <mergeCell ref="F59:F60"/>
    <mergeCell ref="G59:G60"/>
    <mergeCell ref="B56:B57"/>
    <mergeCell ref="D56:D57"/>
    <mergeCell ref="E56:E57"/>
    <mergeCell ref="F56:F57"/>
    <mergeCell ref="G56:G57"/>
    <mergeCell ref="H56:I57"/>
    <mergeCell ref="H54:I54"/>
    <mergeCell ref="J54:K54"/>
    <mergeCell ref="L54:M54"/>
    <mergeCell ref="H55:I55"/>
    <mergeCell ref="J55:K55"/>
    <mergeCell ref="L55:M55"/>
    <mergeCell ref="H52:I52"/>
    <mergeCell ref="J52:K52"/>
    <mergeCell ref="L52:M52"/>
    <mergeCell ref="H53:I53"/>
    <mergeCell ref="J53:K53"/>
    <mergeCell ref="L53:M53"/>
    <mergeCell ref="H50:I50"/>
    <mergeCell ref="J50:K50"/>
    <mergeCell ref="L50:M50"/>
    <mergeCell ref="H51:I51"/>
    <mergeCell ref="J51:K51"/>
    <mergeCell ref="L51:M51"/>
    <mergeCell ref="H48:I48"/>
    <mergeCell ref="J48:K48"/>
    <mergeCell ref="L48:M48"/>
    <mergeCell ref="H49:I49"/>
    <mergeCell ref="J49:K49"/>
    <mergeCell ref="L49:M49"/>
    <mergeCell ref="H46:I46"/>
    <mergeCell ref="J46:K46"/>
    <mergeCell ref="L46:M46"/>
    <mergeCell ref="H47:I47"/>
    <mergeCell ref="J47:K47"/>
    <mergeCell ref="L47:M47"/>
    <mergeCell ref="H44:I44"/>
    <mergeCell ref="J44:K44"/>
    <mergeCell ref="L44:M44"/>
    <mergeCell ref="H45:I45"/>
    <mergeCell ref="J45:K45"/>
    <mergeCell ref="L45:M45"/>
    <mergeCell ref="H42:I42"/>
    <mergeCell ref="J42:K42"/>
    <mergeCell ref="L42:M42"/>
    <mergeCell ref="H43:I43"/>
    <mergeCell ref="J43:K43"/>
    <mergeCell ref="L43:M43"/>
    <mergeCell ref="H40:I40"/>
    <mergeCell ref="J40:K40"/>
    <mergeCell ref="L40:M40"/>
    <mergeCell ref="H41:I41"/>
    <mergeCell ref="J41:K41"/>
    <mergeCell ref="L41:M41"/>
    <mergeCell ref="J36:K37"/>
    <mergeCell ref="L36:M37"/>
    <mergeCell ref="H38:I38"/>
    <mergeCell ref="J38:K38"/>
    <mergeCell ref="L38:M38"/>
    <mergeCell ref="H39:I39"/>
    <mergeCell ref="J39:K39"/>
    <mergeCell ref="L39:M39"/>
    <mergeCell ref="B36:B37"/>
    <mergeCell ref="D36:D37"/>
    <mergeCell ref="E36:E37"/>
    <mergeCell ref="F36:F37"/>
    <mergeCell ref="G36:G37"/>
    <mergeCell ref="H36:I37"/>
    <mergeCell ref="H34:I34"/>
    <mergeCell ref="J34:K34"/>
    <mergeCell ref="L34:M34"/>
    <mergeCell ref="H35:I35"/>
    <mergeCell ref="J35:K35"/>
    <mergeCell ref="L35:M35"/>
    <mergeCell ref="H32:I32"/>
    <mergeCell ref="J32:K32"/>
    <mergeCell ref="L32:M32"/>
    <mergeCell ref="H33:I33"/>
    <mergeCell ref="J33:K33"/>
    <mergeCell ref="L33:M33"/>
    <mergeCell ref="H30:I30"/>
    <mergeCell ref="J30:K30"/>
    <mergeCell ref="L30:M30"/>
    <mergeCell ref="H31:I31"/>
    <mergeCell ref="J31:K31"/>
    <mergeCell ref="L31:M31"/>
    <mergeCell ref="H28:I28"/>
    <mergeCell ref="J28:K28"/>
    <mergeCell ref="L28:M28"/>
    <mergeCell ref="H29:I29"/>
    <mergeCell ref="J29:K29"/>
    <mergeCell ref="L29:M29"/>
    <mergeCell ref="J24:K25"/>
    <mergeCell ref="L24:M25"/>
    <mergeCell ref="H26:I26"/>
    <mergeCell ref="J26:K26"/>
    <mergeCell ref="L26:M26"/>
    <mergeCell ref="H27:I27"/>
    <mergeCell ref="J27:K27"/>
    <mergeCell ref="L27:M27"/>
    <mergeCell ref="B24:B25"/>
    <mergeCell ref="D24:D25"/>
    <mergeCell ref="E24:E25"/>
    <mergeCell ref="F24:F25"/>
    <mergeCell ref="G24:G25"/>
    <mergeCell ref="H24:I25"/>
    <mergeCell ref="H22:I22"/>
    <mergeCell ref="J22:K22"/>
    <mergeCell ref="L22:M22"/>
    <mergeCell ref="H23:I23"/>
    <mergeCell ref="J23:K23"/>
    <mergeCell ref="L23:M23"/>
    <mergeCell ref="L17:M18"/>
    <mergeCell ref="B19:B21"/>
    <mergeCell ref="D19:D21"/>
    <mergeCell ref="E19:E21"/>
    <mergeCell ref="F19:F21"/>
    <mergeCell ref="G19:G21"/>
    <mergeCell ref="H19:I21"/>
    <mergeCell ref="J19:K21"/>
    <mergeCell ref="L19:M21"/>
    <mergeCell ref="B17:B18"/>
    <mergeCell ref="E17:E18"/>
    <mergeCell ref="F17:F18"/>
    <mergeCell ref="G17:G18"/>
    <mergeCell ref="H17:I18"/>
    <mergeCell ref="J17:K18"/>
    <mergeCell ref="H15:I15"/>
    <mergeCell ref="J15:K15"/>
    <mergeCell ref="L15:M15"/>
    <mergeCell ref="H16:I16"/>
    <mergeCell ref="J16:K16"/>
    <mergeCell ref="L16:M16"/>
    <mergeCell ref="J11:K12"/>
    <mergeCell ref="L11:M12"/>
    <mergeCell ref="H13:I13"/>
    <mergeCell ref="J13:K13"/>
    <mergeCell ref="L13:M13"/>
    <mergeCell ref="H14:I14"/>
    <mergeCell ref="J14:K14"/>
    <mergeCell ref="L14:M14"/>
    <mergeCell ref="B11:B12"/>
    <mergeCell ref="D11:D12"/>
    <mergeCell ref="E11:E12"/>
    <mergeCell ref="F11:F12"/>
    <mergeCell ref="G11:G12"/>
    <mergeCell ref="H11:I12"/>
    <mergeCell ref="L7:M8"/>
    <mergeCell ref="H9:I9"/>
    <mergeCell ref="J9:K9"/>
    <mergeCell ref="L9:M9"/>
    <mergeCell ref="H10:I10"/>
    <mergeCell ref="J10:K10"/>
    <mergeCell ref="L10:M10"/>
    <mergeCell ref="H6:I6"/>
    <mergeCell ref="J6:K6"/>
    <mergeCell ref="L6:M6"/>
    <mergeCell ref="B7:B8"/>
    <mergeCell ref="D7:D8"/>
    <mergeCell ref="E7:E8"/>
    <mergeCell ref="F7:F8"/>
    <mergeCell ref="G7:G8"/>
    <mergeCell ref="H7:I8"/>
    <mergeCell ref="J7:K8"/>
    <mergeCell ref="H4:I4"/>
    <mergeCell ref="J4:K4"/>
    <mergeCell ref="L4:M4"/>
    <mergeCell ref="H5:I5"/>
    <mergeCell ref="J5:K5"/>
    <mergeCell ref="L5:M5"/>
    <mergeCell ref="H3:I3"/>
    <mergeCell ref="J3:K3"/>
    <mergeCell ref="L3:M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Summary</vt:lpstr>
      <vt:lpstr>80 Models</vt:lpstr>
      <vt:lpstr>110 Models</vt:lpstr>
      <vt:lpstr>Tinker Lab</vt:lpstr>
      <vt:lpstr>Astronomy Lab</vt:lpstr>
      <vt:lpstr>BALA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Palash Mondal</cp:lastModifiedBy>
  <dcterms:created xsi:type="dcterms:W3CDTF">2015-06-05T18:17:20Z</dcterms:created>
  <dcterms:modified xsi:type="dcterms:W3CDTF">2025-02-26T10:44:04Z</dcterms:modified>
</cp:coreProperties>
</file>