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ARCELOR\"/>
    </mc:Choice>
  </mc:AlternateContent>
  <bookViews>
    <workbookView xWindow="0" yWindow="0" windowWidth="19200" windowHeight="6350" activeTab="1"/>
  </bookViews>
  <sheets>
    <sheet name="other" sheetId="6" r:id="rId1"/>
    <sheet name="Sheet1" sheetId="8" r:id="rId2"/>
    <sheet name="Kapoli &amp; Hazira" sheetId="7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7" l="1"/>
  <c r="E6" i="7"/>
  <c r="G6" i="7" s="1"/>
  <c r="G5" i="7"/>
  <c r="E4" i="7"/>
  <c r="G4" i="7" s="1"/>
  <c r="E3" i="7"/>
  <c r="G3" i="7" s="1"/>
  <c r="G2" i="7"/>
  <c r="E2" i="7"/>
  <c r="E2" i="6"/>
  <c r="G2" i="6" s="1"/>
  <c r="E6" i="6"/>
  <c r="G6" i="6" s="1"/>
  <c r="G5" i="6"/>
  <c r="E4" i="6"/>
  <c r="G4" i="6" s="1"/>
  <c r="E3" i="6"/>
  <c r="E7" i="7" l="1"/>
  <c r="E8" i="7" s="1"/>
  <c r="E9" i="7" s="1"/>
  <c r="G7" i="7"/>
  <c r="G8" i="7" s="1"/>
  <c r="G9" i="7" s="1"/>
  <c r="E7" i="6"/>
  <c r="G3" i="6"/>
  <c r="G7" i="6" l="1"/>
  <c r="G8" i="6" s="1"/>
  <c r="G9" i="6" s="1"/>
  <c r="E8" i="6"/>
  <c r="E9" i="6" s="1"/>
</calcChain>
</file>

<file path=xl/sharedStrings.xml><?xml version="1.0" encoding="utf-8"?>
<sst xmlns="http://schemas.openxmlformats.org/spreadsheetml/2006/main" count="47" uniqueCount="33">
  <si>
    <t>Sr. No.</t>
  </si>
  <si>
    <t>Particular</t>
  </si>
  <si>
    <t>No. Of Schools</t>
  </si>
  <si>
    <t>GST @18%</t>
  </si>
  <si>
    <t>Total Cost Excluding GST</t>
  </si>
  <si>
    <t>Rate for Particular</t>
  </si>
  <si>
    <t>Total Amount</t>
  </si>
  <si>
    <t>Total Cost for 5 Schools</t>
  </si>
  <si>
    <t>No. of Particulars</t>
  </si>
  <si>
    <t>Cost Per School</t>
  </si>
  <si>
    <t>Certificates for All Participants, Winners and Volunteering(Arcelor Mittal's Employees)[30+9+30]</t>
  </si>
  <si>
    <t>Refreshments for all(Including Students, Teachers, Arcelor Mittal's Volunteers, STEM Volunteers]</t>
  </si>
  <si>
    <t>Total Cost for Schools</t>
  </si>
  <si>
    <t>DIY &amp; Model Making Kit(2 Students=1 Group, 15 Groups = 30 Students)[Including Transportation Cost]</t>
  </si>
  <si>
    <t>DIY &amp; Model Making Kit(2 Students=1 Group, 30 Groups = 60 Students)[Including Transportation Cost]</t>
  </si>
  <si>
    <t>1st : 750 X 2
2nd : 450 X 2
3rd : 300 X 2</t>
  </si>
  <si>
    <t>Winners Trophies(3 Positions, 2 Students per Groups, Total 6)</t>
  </si>
  <si>
    <t>STEM Program Management Cost[Including Team travel from Outside &amp; local,  Transportaion- Outside &amp; Local , Local Conveyance- Auto Taxi,  travel, Parking, Porter cost, packaging, etc ]</t>
  </si>
  <si>
    <t>LOCATION</t>
  </si>
  <si>
    <t>PLANT ADDRESS</t>
  </si>
  <si>
    <t>DATE</t>
  </si>
  <si>
    <t>VOLUNTERS</t>
  </si>
  <si>
    <t>CANDIDATES</t>
  </si>
  <si>
    <t>MUMBAI 1</t>
  </si>
  <si>
    <t>ArcelorMittal Nippon Steel India Ltd. Raheja Towers, 6th &amp; 7th Floor Opp. SIDBI, Bandra Kurla Complex, Bandra (East), Mumbai - 400051</t>
  </si>
  <si>
    <t>MUMBAI 2</t>
  </si>
  <si>
    <t xml:space="preserve"> GODREJ ONE, Pirojshanagar, Vikhroli East, Mumbai, Maharashtra 400079 </t>
  </si>
  <si>
    <t>PUNE</t>
  </si>
  <si>
    <t>ArcelorMittal Nippon Steel India Limited.
Gat No. 740 Nagar Road, Sanaswadi,
Block - Shirur
District - Pune, Maharashtra 412208.</t>
  </si>
  <si>
    <t>HAZIRA</t>
  </si>
  <si>
    <t>Hazira address: AM/NS House AM/NS Township 27 km Surat Hazira Road, Dist. Surat Gujarat 394270 </t>
  </si>
  <si>
    <t>KHOPOLI</t>
  </si>
  <si>
    <t>ArcelorMittal Nippon Steel India Pvt.Ltd.* Survey No. 71-75 Vill: Donvat, Khopoli Pen Road, Khalapur, Dist: Raighad – 410203, Maharashtra, 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</si>
</sst>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,##0_ ;\-#,##0\ "/>
  </numFmts>
  <fonts count="11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sz val="9"/>
      <color rgb="FF000000"/>
      <name val="Arial"/>
      <family val="2"/>
      <scheme val="minor"/>
    </font>
    <font>
      <sz val="9"/>
      <color theme="1"/>
      <name val="Calibri"/>
      <family val="2"/>
    </font>
    <font>
      <b/>
      <sz val="11"/>
      <color theme="1"/>
      <name val="Arial"/>
      <family val="2"/>
    </font>
    <font>
      <b/>
      <sz val="11"/>
      <color rgb="FF222222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1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wrapText="1"/>
    </xf>
    <xf numFmtId="16" fontId="10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zoomScale="120" zoomScaleNormal="120" workbookViewId="0">
      <selection activeCell="D2" sqref="D2"/>
    </sheetView>
  </sheetViews>
  <sheetFormatPr defaultColWidth="8.90625" defaultRowHeight="12.5" x14ac:dyDescent="0.25"/>
  <cols>
    <col min="1" max="1" width="6.6328125" style="1" bestFit="1" customWidth="1"/>
    <col min="2" max="2" width="34.54296875" style="1" customWidth="1"/>
    <col min="3" max="3" width="12.54296875" style="1" customWidth="1"/>
    <col min="4" max="4" width="9.90625" style="1" bestFit="1" customWidth="1"/>
    <col min="5" max="5" width="8" style="1" bestFit="1" customWidth="1"/>
    <col min="6" max="6" width="7.453125" style="1" bestFit="1" customWidth="1"/>
    <col min="7" max="7" width="11.81640625" style="1" bestFit="1" customWidth="1"/>
    <col min="8" max="10" width="8.90625" style="1"/>
    <col min="11" max="11" width="11.54296875" style="1" bestFit="1" customWidth="1"/>
    <col min="12" max="16384" width="8.90625" style="1"/>
  </cols>
  <sheetData>
    <row r="1" spans="1:7" ht="29" x14ac:dyDescent="0.25">
      <c r="A1" s="8" t="s">
        <v>0</v>
      </c>
      <c r="B1" s="8" t="s">
        <v>1</v>
      </c>
      <c r="C1" s="8" t="s">
        <v>5</v>
      </c>
      <c r="D1" s="8" t="s">
        <v>8</v>
      </c>
      <c r="E1" s="8" t="s">
        <v>9</v>
      </c>
      <c r="F1" s="8" t="s">
        <v>2</v>
      </c>
      <c r="G1" s="8" t="s">
        <v>7</v>
      </c>
    </row>
    <row r="2" spans="1:7" ht="39" x14ac:dyDescent="0.25">
      <c r="A2" s="3">
        <v>1</v>
      </c>
      <c r="B2" s="3" t="s">
        <v>13</v>
      </c>
      <c r="C2" s="3">
        <v>1000</v>
      </c>
      <c r="D2" s="3">
        <v>15</v>
      </c>
      <c r="E2" s="4">
        <f t="shared" ref="E2" si="0">C2*D2</f>
        <v>15000</v>
      </c>
      <c r="F2" s="5">
        <v>3</v>
      </c>
      <c r="G2" s="6">
        <f t="shared" ref="G2" si="1">E2*F2</f>
        <v>45000</v>
      </c>
    </row>
    <row r="3" spans="1:7" ht="39" x14ac:dyDescent="0.25">
      <c r="A3" s="3">
        <v>2</v>
      </c>
      <c r="B3" s="3" t="s">
        <v>10</v>
      </c>
      <c r="C3" s="3">
        <v>75</v>
      </c>
      <c r="D3" s="3">
        <v>69</v>
      </c>
      <c r="E3" s="4">
        <f t="shared" ref="E3:E6" si="2">C3*D3</f>
        <v>5175</v>
      </c>
      <c r="F3" s="5">
        <v>3</v>
      </c>
      <c r="G3" s="6">
        <f>E3*F3</f>
        <v>15525</v>
      </c>
    </row>
    <row r="4" spans="1:7" ht="39" x14ac:dyDescent="0.25">
      <c r="A4" s="3">
        <v>3</v>
      </c>
      <c r="B4" s="7" t="s">
        <v>11</v>
      </c>
      <c r="C4" s="7">
        <v>150</v>
      </c>
      <c r="D4" s="7">
        <v>80</v>
      </c>
      <c r="E4" s="4">
        <f>C4*D4</f>
        <v>12000</v>
      </c>
      <c r="F4" s="5">
        <v>3</v>
      </c>
      <c r="G4" s="6">
        <f>E4*F4</f>
        <v>36000</v>
      </c>
    </row>
    <row r="5" spans="1:7" ht="39" x14ac:dyDescent="0.25">
      <c r="A5" s="3">
        <v>4</v>
      </c>
      <c r="B5" s="3" t="s">
        <v>16</v>
      </c>
      <c r="C5" s="3" t="s">
        <v>15</v>
      </c>
      <c r="D5" s="3">
        <v>6</v>
      </c>
      <c r="E5" s="4">
        <v>3000</v>
      </c>
      <c r="F5" s="5">
        <v>3</v>
      </c>
      <c r="G5" s="6">
        <f t="shared" ref="G5:G6" si="3">E5*F5</f>
        <v>9000</v>
      </c>
    </row>
    <row r="6" spans="1:7" ht="65" x14ac:dyDescent="0.25">
      <c r="A6" s="3">
        <v>5</v>
      </c>
      <c r="B6" s="3" t="s">
        <v>17</v>
      </c>
      <c r="C6" s="3">
        <v>10000</v>
      </c>
      <c r="D6" s="3">
        <v>1</v>
      </c>
      <c r="E6" s="4">
        <f t="shared" si="2"/>
        <v>10000</v>
      </c>
      <c r="F6" s="5">
        <v>3</v>
      </c>
      <c r="G6" s="6">
        <f t="shared" si="3"/>
        <v>30000</v>
      </c>
    </row>
    <row r="7" spans="1:7" ht="14.5" x14ac:dyDescent="0.25">
      <c r="A7" s="21" t="s">
        <v>4</v>
      </c>
      <c r="B7" s="21"/>
      <c r="C7" s="21"/>
      <c r="D7" s="21"/>
      <c r="E7" s="9">
        <f>SUM(E2:E6)</f>
        <v>45175</v>
      </c>
      <c r="F7" s="8">
        <v>3</v>
      </c>
      <c r="G7" s="10">
        <f>SUM(G2:G6)</f>
        <v>135525</v>
      </c>
    </row>
    <row r="8" spans="1:7" ht="14.5" x14ac:dyDescent="0.25">
      <c r="A8" s="21" t="s">
        <v>3</v>
      </c>
      <c r="B8" s="21"/>
      <c r="C8" s="21"/>
      <c r="D8" s="21"/>
      <c r="E8" s="9">
        <f>E7*18%</f>
        <v>8131.5</v>
      </c>
      <c r="F8" s="8">
        <v>3</v>
      </c>
      <c r="G8" s="10">
        <f>G7*18%</f>
        <v>24394.5</v>
      </c>
    </row>
    <row r="9" spans="1:7" ht="14.5" x14ac:dyDescent="0.25">
      <c r="A9" s="21" t="s">
        <v>6</v>
      </c>
      <c r="B9" s="21"/>
      <c r="C9" s="21"/>
      <c r="D9" s="21"/>
      <c r="E9" s="9">
        <f>SUM(E7:E8)</f>
        <v>53306.5</v>
      </c>
      <c r="F9" s="8">
        <v>3</v>
      </c>
      <c r="G9" s="10">
        <f>SUM(G8,G7)</f>
        <v>159919.5</v>
      </c>
    </row>
    <row r="11" spans="1:7" x14ac:dyDescent="0.25">
      <c r="E11" s="2"/>
    </row>
  </sheetData>
  <mergeCells count="3">
    <mergeCell ref="A7:D7"/>
    <mergeCell ref="A8:D8"/>
    <mergeCell ref="A9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sqref="A1:E6"/>
    </sheetView>
  </sheetViews>
  <sheetFormatPr defaultRowHeight="12.5" x14ac:dyDescent="0.25"/>
  <sheetData>
    <row r="1" spans="1:5" ht="14" x14ac:dyDescent="0.3">
      <c r="A1" s="23" t="s">
        <v>18</v>
      </c>
      <c r="B1" s="24" t="s">
        <v>19</v>
      </c>
      <c r="C1" s="24" t="s">
        <v>20</v>
      </c>
      <c r="D1" s="23" t="s">
        <v>21</v>
      </c>
      <c r="E1" s="23" t="s">
        <v>22</v>
      </c>
    </row>
    <row r="2" spans="1:5" ht="266" x14ac:dyDescent="0.3">
      <c r="A2" s="25" t="s">
        <v>23</v>
      </c>
      <c r="B2" s="26" t="s">
        <v>24</v>
      </c>
      <c r="C2" s="27">
        <v>46091</v>
      </c>
      <c r="D2" s="25">
        <v>30</v>
      </c>
      <c r="E2" s="25">
        <v>30</v>
      </c>
    </row>
    <row r="3" spans="1:5" ht="154" x14ac:dyDescent="0.3">
      <c r="A3" s="25" t="s">
        <v>25</v>
      </c>
      <c r="B3" s="26" t="s">
        <v>26</v>
      </c>
      <c r="C3" s="27">
        <v>46091</v>
      </c>
      <c r="D3" s="25">
        <v>30</v>
      </c>
      <c r="E3" s="25">
        <v>30</v>
      </c>
    </row>
    <row r="4" spans="1:5" ht="280" x14ac:dyDescent="0.3">
      <c r="A4" s="25" t="s">
        <v>27</v>
      </c>
      <c r="B4" s="28" t="s">
        <v>28</v>
      </c>
      <c r="C4" s="27">
        <v>46088</v>
      </c>
      <c r="D4" s="25">
        <v>25</v>
      </c>
      <c r="E4" s="25">
        <v>30</v>
      </c>
    </row>
    <row r="5" spans="1:5" ht="196" x14ac:dyDescent="0.3">
      <c r="A5" s="25" t="s">
        <v>29</v>
      </c>
      <c r="B5" s="26" t="s">
        <v>30</v>
      </c>
      <c r="C5" s="27">
        <v>46091</v>
      </c>
      <c r="D5" s="25">
        <v>55</v>
      </c>
      <c r="E5" s="25">
        <v>60</v>
      </c>
    </row>
    <row r="6" spans="1:5" ht="294" x14ac:dyDescent="0.3">
      <c r="A6" s="25" t="s">
        <v>31</v>
      </c>
      <c r="B6" s="26" t="s">
        <v>32</v>
      </c>
      <c r="C6" s="27">
        <v>46091</v>
      </c>
      <c r="D6" s="25">
        <v>55</v>
      </c>
      <c r="E6" s="25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zoomScale="140" zoomScaleNormal="140" workbookViewId="0">
      <selection activeCell="A10" sqref="A10"/>
    </sheetView>
  </sheetViews>
  <sheetFormatPr defaultRowHeight="12.5" x14ac:dyDescent="0.25"/>
  <cols>
    <col min="2" max="2" width="41.54296875" bestFit="1" customWidth="1"/>
    <col min="3" max="3" width="13" customWidth="1"/>
    <col min="4" max="4" width="15.81640625" bestFit="1" customWidth="1"/>
    <col min="5" max="5" width="9.81640625" customWidth="1"/>
    <col min="6" max="6" width="10.36328125" customWidth="1"/>
    <col min="7" max="7" width="12.453125" customWidth="1"/>
  </cols>
  <sheetData>
    <row r="1" spans="1:9" ht="24" x14ac:dyDescent="0.25">
      <c r="A1" s="12" t="s">
        <v>0</v>
      </c>
      <c r="B1" s="12" t="s">
        <v>1</v>
      </c>
      <c r="C1" s="12" t="s">
        <v>5</v>
      </c>
      <c r="D1" s="12" t="s">
        <v>8</v>
      </c>
      <c r="E1" s="12" t="s">
        <v>9</v>
      </c>
      <c r="F1" s="12" t="s">
        <v>2</v>
      </c>
      <c r="G1" s="12" t="s">
        <v>12</v>
      </c>
      <c r="H1" s="13"/>
    </row>
    <row r="2" spans="1:9" ht="24" x14ac:dyDescent="0.25">
      <c r="A2" s="14">
        <v>1</v>
      </c>
      <c r="B2" s="14" t="s">
        <v>14</v>
      </c>
      <c r="C2" s="14">
        <v>1000</v>
      </c>
      <c r="D2" s="14">
        <v>30</v>
      </c>
      <c r="E2" s="15">
        <f t="shared" ref="E2:E6" si="0">C2*D2</f>
        <v>30000</v>
      </c>
      <c r="F2" s="16">
        <v>2</v>
      </c>
      <c r="G2" s="17">
        <f t="shared" ref="G2" si="1">E2*F2</f>
        <v>60000</v>
      </c>
      <c r="H2" s="13"/>
    </row>
    <row r="3" spans="1:9" ht="24" x14ac:dyDescent="0.25">
      <c r="A3" s="14">
        <v>2</v>
      </c>
      <c r="B3" s="14" t="s">
        <v>10</v>
      </c>
      <c r="C3" s="14">
        <v>75</v>
      </c>
      <c r="D3" s="14">
        <v>129</v>
      </c>
      <c r="E3" s="15">
        <f t="shared" si="0"/>
        <v>9675</v>
      </c>
      <c r="F3" s="16">
        <v>2</v>
      </c>
      <c r="G3" s="17">
        <f>E3*F3</f>
        <v>19350</v>
      </c>
      <c r="H3" s="13"/>
    </row>
    <row r="4" spans="1:9" ht="24" x14ac:dyDescent="0.25">
      <c r="A4" s="14">
        <v>3</v>
      </c>
      <c r="B4" s="18" t="s">
        <v>11</v>
      </c>
      <c r="C4" s="18">
        <v>150</v>
      </c>
      <c r="D4" s="14">
        <v>150</v>
      </c>
      <c r="E4" s="15">
        <f>C4*D4</f>
        <v>22500</v>
      </c>
      <c r="F4" s="16">
        <v>2</v>
      </c>
      <c r="G4" s="17">
        <f>E4*F4</f>
        <v>45000</v>
      </c>
      <c r="H4" s="13">
        <f>69*2</f>
        <v>138</v>
      </c>
    </row>
    <row r="5" spans="1:9" ht="36" x14ac:dyDescent="0.25">
      <c r="A5" s="14">
        <v>4</v>
      </c>
      <c r="B5" s="14" t="s">
        <v>16</v>
      </c>
      <c r="C5" s="14" t="s">
        <v>15</v>
      </c>
      <c r="D5" s="14">
        <v>6</v>
      </c>
      <c r="E5" s="15">
        <v>3000</v>
      </c>
      <c r="F5" s="16">
        <v>2</v>
      </c>
      <c r="G5" s="17">
        <f t="shared" ref="G5:G6" si="2">E5*F5</f>
        <v>6000</v>
      </c>
      <c r="H5" s="13"/>
    </row>
    <row r="6" spans="1:9" ht="48" x14ac:dyDescent="0.25">
      <c r="A6" s="14">
        <v>5</v>
      </c>
      <c r="B6" s="14" t="s">
        <v>17</v>
      </c>
      <c r="C6" s="14">
        <v>15000</v>
      </c>
      <c r="D6" s="14">
        <v>1</v>
      </c>
      <c r="E6" s="15">
        <f t="shared" si="0"/>
        <v>15000</v>
      </c>
      <c r="F6" s="16">
        <v>2</v>
      </c>
      <c r="G6" s="17">
        <f t="shared" si="2"/>
        <v>30000</v>
      </c>
      <c r="H6" s="13"/>
    </row>
    <row r="7" spans="1:9" x14ac:dyDescent="0.25">
      <c r="A7" s="22" t="s">
        <v>4</v>
      </c>
      <c r="B7" s="22"/>
      <c r="C7" s="22"/>
      <c r="D7" s="22"/>
      <c r="E7" s="19">
        <f>SUM(E2:E6)</f>
        <v>80175</v>
      </c>
      <c r="F7" s="12">
        <v>2</v>
      </c>
      <c r="G7" s="20">
        <f>SUM(G2:G6)</f>
        <v>160350</v>
      </c>
      <c r="H7" s="13"/>
    </row>
    <row r="8" spans="1:9" x14ac:dyDescent="0.25">
      <c r="A8" s="22" t="s">
        <v>3</v>
      </c>
      <c r="B8" s="22"/>
      <c r="C8" s="22"/>
      <c r="D8" s="22"/>
      <c r="E8" s="19">
        <f>E7*18%</f>
        <v>14431.5</v>
      </c>
      <c r="F8" s="12">
        <v>2</v>
      </c>
      <c r="G8" s="20">
        <f>G7*18%</f>
        <v>28863</v>
      </c>
      <c r="H8" s="13"/>
    </row>
    <row r="9" spans="1:9" x14ac:dyDescent="0.25">
      <c r="A9" s="22" t="s">
        <v>6</v>
      </c>
      <c r="B9" s="22"/>
      <c r="C9" s="22"/>
      <c r="D9" s="22"/>
      <c r="E9" s="19">
        <f>SUM(E7:E8)</f>
        <v>94606.5</v>
      </c>
      <c r="F9" s="12">
        <v>2</v>
      </c>
      <c r="G9" s="20">
        <f>SUM(G8,G7)</f>
        <v>189213</v>
      </c>
      <c r="H9" s="13"/>
    </row>
    <row r="10" spans="1:9" x14ac:dyDescent="0.25">
      <c r="I10" s="11"/>
    </row>
  </sheetData>
  <mergeCells count="3">
    <mergeCell ref="A7:D7"/>
    <mergeCell ref="A8:D8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other</vt:lpstr>
      <vt:lpstr>Sheet1</vt:lpstr>
      <vt:lpstr>Kapoli &amp; Hazira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Palash Mondal</dc:creator>
  <cp:lastModifiedBy>USER</cp:lastModifiedBy>
  <dcterms:created xsi:type="dcterms:W3CDTF">2025-07-31T10:17:31Z</dcterms:created>
  <dcterms:modified xsi:type="dcterms:W3CDTF">2026-02-27T07:51:07Z</dcterms:modified>
</cp:coreProperties>
</file>