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zhar STEM DATA\FY 23 - 24\App Funnel 2023 -2024\WNS\"/>
    </mc:Choice>
  </mc:AlternateContent>
  <bookViews>
    <workbookView xWindow="0" yWindow="0" windowWidth="20490" windowHeight="7755"/>
  </bookViews>
  <sheets>
    <sheet name="MSC budg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F21" i="1"/>
  <c r="H27" i="1"/>
  <c r="H23" i="1" l="1"/>
  <c r="H25" i="1" s="1"/>
  <c r="H26" i="1" s="1"/>
  <c r="F26" i="1"/>
  <c r="F25" i="1"/>
  <c r="G20" i="1" l="1"/>
  <c r="F19" i="1"/>
  <c r="F20" i="1" s="1"/>
  <c r="H18" i="1"/>
  <c r="H15" i="1"/>
  <c r="F15" i="1"/>
  <c r="G11" i="1"/>
  <c r="F10" i="1"/>
  <c r="F11" i="1" s="1"/>
  <c r="H8" i="1"/>
  <c r="H10" i="1" s="1"/>
  <c r="H11" i="1" s="1"/>
  <c r="G6" i="1"/>
  <c r="F5" i="1"/>
  <c r="F6" i="1" s="1"/>
  <c r="F27" i="1" s="1"/>
  <c r="H4" i="1"/>
  <c r="H5" i="1" s="1"/>
  <c r="H6" i="1" s="1"/>
  <c r="H19" i="1" l="1"/>
  <c r="H20" i="1" s="1"/>
</calcChain>
</file>

<file path=xl/sharedStrings.xml><?xml version="1.0" encoding="utf-8"?>
<sst xmlns="http://schemas.openxmlformats.org/spreadsheetml/2006/main" count="28" uniqueCount="23">
  <si>
    <t>SR.NO</t>
  </si>
  <si>
    <t>ITEM</t>
  </si>
  <si>
    <t>DESCRIPTION</t>
  </si>
  <si>
    <t>TOTAL</t>
  </si>
  <si>
    <t>MINI SCIENCE CENTRE</t>
  </si>
  <si>
    <t>TAXES @ 18%</t>
  </si>
  <si>
    <t xml:space="preserve">TRAINING OF TEACHERS (TTP) </t>
  </si>
  <si>
    <t>TAXES @18%</t>
  </si>
  <si>
    <t xml:space="preserve">TOTAL </t>
  </si>
  <si>
    <t>ANNUAL MAINTENANCE CONTRACT</t>
  </si>
  <si>
    <t>TAXES @ 18% ( cost applicable from second years)</t>
  </si>
  <si>
    <t>SET UP OF PLATFORMS &amp; ELECTRIC CONNECTIONS</t>
  </si>
  <si>
    <t>CLEANING SERVICING &amp; Repair (if any)</t>
  </si>
  <si>
    <t>Cost for 1 School</t>
  </si>
  <si>
    <t>80 MODELS + 80 USERS PLACARD+ 37 COLOURFUL BACKGROUNDS + 1 SAFETY PLACARD + 1 TEACHERS MANUAL INCLUDES INSTALLATION, DELIVERY</t>
  </si>
  <si>
    <t>INFRASTRUCTURE</t>
  </si>
  <si>
    <t>Grand Total ( A+B)</t>
  </si>
  <si>
    <t>No of School</t>
  </si>
  <si>
    <t>Chemistry Lab Equipments</t>
  </si>
  <si>
    <t>Chemistry Lab Equipments + Cupboard</t>
  </si>
  <si>
    <t>Cost for 2 schools</t>
  </si>
  <si>
    <t xml:space="preserve"> Total ( 1+2+4) (A)</t>
  </si>
  <si>
    <t xml:space="preserve"> Fresh Training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</si>
</sst>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3" fontId="2" fillId="3" borderId="4" xfId="0" applyNumberFormat="1" applyFont="1" applyFill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tabSelected="1" workbookViewId="0">
      <selection activeCell="N7" sqref="N7"/>
    </sheetView>
  </sheetViews>
  <sheetFormatPr defaultRowHeight="15" x14ac:dyDescent="0.25"/>
  <cols>
    <col min="1" max="1" width="9.140625" style="3"/>
    <col min="2" max="2" width="9.140625" style="1"/>
    <col min="3" max="3" width="5.7109375" style="2" bestFit="1" customWidth="1"/>
    <col min="4" max="4" width="15.7109375" style="3" customWidth="1"/>
    <col min="5" max="5" width="31" style="1" customWidth="1"/>
    <col min="6" max="6" width="9.140625" style="4"/>
    <col min="7" max="7" width="9.140625" style="1"/>
    <col min="8" max="8" width="10.7109375" style="3" customWidth="1"/>
    <col min="9" max="16384" width="9.140625" style="3"/>
  </cols>
  <sheetData>
    <row r="1" spans="3:8" ht="15.75" thickBot="1" x14ac:dyDescent="0.3"/>
    <row r="2" spans="3:8" ht="15.75" thickBot="1" x14ac:dyDescent="0.3">
      <c r="C2" s="40"/>
      <c r="D2" s="41"/>
      <c r="E2" s="41"/>
      <c r="F2" s="41"/>
      <c r="G2" s="41"/>
      <c r="H2" s="42"/>
    </row>
    <row r="3" spans="3:8" ht="26.25" thickBot="1" x14ac:dyDescent="0.3">
      <c r="C3" s="5" t="s">
        <v>0</v>
      </c>
      <c r="D3" s="6" t="s">
        <v>1</v>
      </c>
      <c r="E3" s="6" t="s">
        <v>2</v>
      </c>
      <c r="F3" s="6" t="s">
        <v>13</v>
      </c>
      <c r="G3" s="6" t="s">
        <v>17</v>
      </c>
      <c r="H3" s="6" t="s">
        <v>20</v>
      </c>
    </row>
    <row r="4" spans="3:8" ht="51.75" customHeight="1" thickBot="1" x14ac:dyDescent="0.3">
      <c r="C4" s="38">
        <v>1</v>
      </c>
      <c r="D4" s="30" t="s">
        <v>4</v>
      </c>
      <c r="E4" s="22" t="s">
        <v>14</v>
      </c>
      <c r="F4" s="24">
        <v>310000</v>
      </c>
      <c r="G4" s="45">
        <v>2</v>
      </c>
      <c r="H4" s="24">
        <f>F4*G4</f>
        <v>620000</v>
      </c>
    </row>
    <row r="5" spans="3:8" ht="15.75" thickBot="1" x14ac:dyDescent="0.3">
      <c r="C5" s="39"/>
      <c r="D5" s="31"/>
      <c r="E5" s="7" t="s">
        <v>5</v>
      </c>
      <c r="F5" s="8">
        <f>F4*18%</f>
        <v>55800</v>
      </c>
      <c r="G5" s="46"/>
      <c r="H5" s="8">
        <f>H4*18%</f>
        <v>111600</v>
      </c>
    </row>
    <row r="6" spans="3:8" ht="15.75" thickBot="1" x14ac:dyDescent="0.3">
      <c r="C6" s="39"/>
      <c r="D6" s="31"/>
      <c r="E6" s="9" t="s">
        <v>3</v>
      </c>
      <c r="F6" s="10">
        <f>F4+F5</f>
        <v>365800</v>
      </c>
      <c r="G6" s="15">
        <f>SUM(G4:G5)</f>
        <v>2</v>
      </c>
      <c r="H6" s="10">
        <f>H4+H5</f>
        <v>731600</v>
      </c>
    </row>
    <row r="7" spans="3:8" ht="15.75" thickBot="1" x14ac:dyDescent="0.3">
      <c r="C7" s="33"/>
      <c r="D7" s="34"/>
      <c r="E7" s="34"/>
      <c r="F7" s="34"/>
      <c r="G7" s="34"/>
      <c r="H7" s="35"/>
    </row>
    <row r="8" spans="3:8" x14ac:dyDescent="0.25">
      <c r="C8" s="38">
        <v>2</v>
      </c>
      <c r="D8" s="30" t="s">
        <v>6</v>
      </c>
      <c r="E8" s="43" t="s">
        <v>22</v>
      </c>
      <c r="F8" s="36">
        <v>20000</v>
      </c>
      <c r="G8" s="30">
        <v>2</v>
      </c>
      <c r="H8" s="36">
        <f>F8*G8</f>
        <v>40000</v>
      </c>
    </row>
    <row r="9" spans="3:8" ht="6" customHeight="1" thickBot="1" x14ac:dyDescent="0.3">
      <c r="C9" s="39"/>
      <c r="D9" s="31"/>
      <c r="E9" s="44"/>
      <c r="F9" s="37"/>
      <c r="G9" s="31"/>
      <c r="H9" s="37"/>
    </row>
    <row r="10" spans="3:8" ht="15.75" thickBot="1" x14ac:dyDescent="0.3">
      <c r="C10" s="39"/>
      <c r="D10" s="31"/>
      <c r="E10" s="11" t="s">
        <v>7</v>
      </c>
      <c r="F10" s="8">
        <f>F8*18%</f>
        <v>3600</v>
      </c>
      <c r="G10" s="32"/>
      <c r="H10" s="8">
        <f>H8*18%</f>
        <v>7200</v>
      </c>
    </row>
    <row r="11" spans="3:8" ht="15.75" thickBot="1" x14ac:dyDescent="0.3">
      <c r="C11" s="39"/>
      <c r="D11" s="32"/>
      <c r="E11" s="12" t="s">
        <v>8</v>
      </c>
      <c r="F11" s="10">
        <f>F8+F10</f>
        <v>23600</v>
      </c>
      <c r="G11" s="15">
        <f>G8+G10</f>
        <v>2</v>
      </c>
      <c r="H11" s="10">
        <f>H8+H10</f>
        <v>47200</v>
      </c>
    </row>
    <row r="12" spans="3:8" ht="15.75" thickBot="1" x14ac:dyDescent="0.3">
      <c r="C12" s="33"/>
      <c r="D12" s="34"/>
      <c r="E12" s="34"/>
      <c r="F12" s="34"/>
      <c r="G12" s="34"/>
      <c r="H12" s="35"/>
    </row>
    <row r="13" spans="3:8" x14ac:dyDescent="0.25">
      <c r="C13" s="38">
        <v>3</v>
      </c>
      <c r="D13" s="30" t="s">
        <v>9</v>
      </c>
      <c r="E13" s="30" t="s">
        <v>12</v>
      </c>
      <c r="F13" s="36">
        <v>40000</v>
      </c>
      <c r="G13" s="30">
        <v>2</v>
      </c>
      <c r="H13" s="36">
        <v>40000</v>
      </c>
    </row>
    <row r="14" spans="3:8" ht="5.25" customHeight="1" thickBot="1" x14ac:dyDescent="0.3">
      <c r="C14" s="39"/>
      <c r="D14" s="31"/>
      <c r="E14" s="32"/>
      <c r="F14" s="37"/>
      <c r="G14" s="31"/>
      <c r="H14" s="37"/>
    </row>
    <row r="15" spans="3:8" ht="26.25" thickBot="1" x14ac:dyDescent="0.3">
      <c r="C15" s="39"/>
      <c r="D15" s="31"/>
      <c r="E15" s="13" t="s">
        <v>10</v>
      </c>
      <c r="F15" s="14">
        <f>F13*18%</f>
        <v>7200</v>
      </c>
      <c r="G15" s="32"/>
      <c r="H15" s="8">
        <f>H13*18%</f>
        <v>7200</v>
      </c>
    </row>
    <row r="16" spans="3:8" ht="15.75" thickBot="1" x14ac:dyDescent="0.3">
      <c r="C16" s="39"/>
      <c r="D16" s="31"/>
      <c r="E16" s="12" t="s">
        <v>3</v>
      </c>
      <c r="F16" s="10">
        <v>0</v>
      </c>
      <c r="G16" s="15">
        <v>1</v>
      </c>
      <c r="H16" s="10">
        <v>0</v>
      </c>
    </row>
    <row r="17" spans="3:8" ht="15.75" thickBot="1" x14ac:dyDescent="0.3">
      <c r="C17" s="33"/>
      <c r="D17" s="34"/>
      <c r="E17" s="34"/>
      <c r="F17" s="34"/>
      <c r="G17" s="34"/>
      <c r="H17" s="35"/>
    </row>
    <row r="18" spans="3:8" ht="26.25" thickBot="1" x14ac:dyDescent="0.3">
      <c r="C18" s="38">
        <v>4</v>
      </c>
      <c r="D18" s="30" t="s">
        <v>15</v>
      </c>
      <c r="E18" s="23" t="s">
        <v>11</v>
      </c>
      <c r="F18" s="24">
        <v>40000</v>
      </c>
      <c r="G18" s="30">
        <v>2</v>
      </c>
      <c r="H18" s="24">
        <f>F18*G18</f>
        <v>80000</v>
      </c>
    </row>
    <row r="19" spans="3:8" ht="18" customHeight="1" thickBot="1" x14ac:dyDescent="0.3">
      <c r="C19" s="39"/>
      <c r="D19" s="31"/>
      <c r="E19" s="16" t="s">
        <v>7</v>
      </c>
      <c r="F19" s="14">
        <f>F18*18%</f>
        <v>7200</v>
      </c>
      <c r="G19" s="32"/>
      <c r="H19" s="21">
        <f>H18*18%</f>
        <v>14400</v>
      </c>
    </row>
    <row r="20" spans="3:8" ht="15.75" thickBot="1" x14ac:dyDescent="0.3">
      <c r="C20" s="39"/>
      <c r="D20" s="31"/>
      <c r="E20" s="17" t="s">
        <v>3</v>
      </c>
      <c r="F20" s="18">
        <f>SUM(F18:F19)</f>
        <v>47200</v>
      </c>
      <c r="G20" s="15">
        <f>SUM(G18:G19)</f>
        <v>2</v>
      </c>
      <c r="H20" s="18">
        <f>SUM(H18:H19)</f>
        <v>94400</v>
      </c>
    </row>
    <row r="21" spans="3:8" ht="15.75" thickBot="1" x14ac:dyDescent="0.3">
      <c r="C21" s="47" t="s">
        <v>21</v>
      </c>
      <c r="D21" s="48"/>
      <c r="E21" s="49"/>
      <c r="F21" s="52">
        <f>SUM(F20,F11,F6)</f>
        <v>436600</v>
      </c>
      <c r="G21" s="15">
        <v>2</v>
      </c>
      <c r="H21" s="52">
        <f>SUM(H20,H11,H6)</f>
        <v>873200</v>
      </c>
    </row>
    <row r="22" spans="3:8" ht="15.75" thickBot="1" x14ac:dyDescent="0.3">
      <c r="C22" s="33"/>
      <c r="D22" s="34"/>
      <c r="E22" s="34"/>
      <c r="F22" s="34"/>
      <c r="G22" s="34"/>
      <c r="H22" s="35"/>
    </row>
    <row r="23" spans="3:8" ht="15" customHeight="1" x14ac:dyDescent="0.25">
      <c r="C23" s="27">
        <v>5</v>
      </c>
      <c r="D23" s="30" t="s">
        <v>18</v>
      </c>
      <c r="E23" s="50" t="s">
        <v>19</v>
      </c>
      <c r="F23" s="36">
        <v>50000</v>
      </c>
      <c r="G23" s="30">
        <v>2</v>
      </c>
      <c r="H23" s="36">
        <f>F23*G23</f>
        <v>100000</v>
      </c>
    </row>
    <row r="24" spans="3:8" ht="15.75" thickBot="1" x14ac:dyDescent="0.3">
      <c r="C24" s="28"/>
      <c r="D24" s="31"/>
      <c r="E24" s="51"/>
      <c r="F24" s="37"/>
      <c r="G24" s="31"/>
      <c r="H24" s="37"/>
    </row>
    <row r="25" spans="3:8" ht="15.75" thickBot="1" x14ac:dyDescent="0.3">
      <c r="C25" s="28"/>
      <c r="D25" s="31"/>
      <c r="E25" s="16" t="s">
        <v>7</v>
      </c>
      <c r="F25" s="25">
        <f>F23*18%</f>
        <v>9000</v>
      </c>
      <c r="G25" s="31"/>
      <c r="H25" s="25">
        <f>H23*18%</f>
        <v>18000</v>
      </c>
    </row>
    <row r="26" spans="3:8" ht="15.75" thickBot="1" x14ac:dyDescent="0.3">
      <c r="C26" s="29"/>
      <c r="D26" s="32"/>
      <c r="E26" s="17" t="s">
        <v>3</v>
      </c>
      <c r="F26" s="25">
        <f>F25+F23</f>
        <v>59000</v>
      </c>
      <c r="G26" s="26">
        <v>2</v>
      </c>
      <c r="H26" s="25">
        <f>H25+H23</f>
        <v>118000</v>
      </c>
    </row>
    <row r="27" spans="3:8" ht="15.75" thickBot="1" x14ac:dyDescent="0.3">
      <c r="C27" s="47" t="s">
        <v>16</v>
      </c>
      <c r="D27" s="48"/>
      <c r="E27" s="49"/>
      <c r="F27" s="19">
        <f>SUM(F26,F20,F11,F6)</f>
        <v>495600</v>
      </c>
      <c r="G27" s="20">
        <v>2</v>
      </c>
      <c r="H27" s="19">
        <f>SUM(H26,H20,H11,H6)</f>
        <v>991200</v>
      </c>
    </row>
  </sheetData>
  <mergeCells count="31">
    <mergeCell ref="C27:E27"/>
    <mergeCell ref="H23:H24"/>
    <mergeCell ref="E23:E24"/>
    <mergeCell ref="F23:F24"/>
    <mergeCell ref="C17:H17"/>
    <mergeCell ref="C18:C20"/>
    <mergeCell ref="D18:D20"/>
    <mergeCell ref="C21:E21"/>
    <mergeCell ref="C12:H12"/>
    <mergeCell ref="C4:C6"/>
    <mergeCell ref="C2:H2"/>
    <mergeCell ref="D4:D6"/>
    <mergeCell ref="C7:H7"/>
    <mergeCell ref="C8:C11"/>
    <mergeCell ref="D8:D11"/>
    <mergeCell ref="E8:E9"/>
    <mergeCell ref="F8:F9"/>
    <mergeCell ref="H8:H9"/>
    <mergeCell ref="G4:G5"/>
    <mergeCell ref="G8:G10"/>
    <mergeCell ref="C23:C26"/>
    <mergeCell ref="D23:D26"/>
    <mergeCell ref="G23:G25"/>
    <mergeCell ref="C22:H22"/>
    <mergeCell ref="F13:F14"/>
    <mergeCell ref="H13:H14"/>
    <mergeCell ref="G13:G15"/>
    <mergeCell ref="G18:G19"/>
    <mergeCell ref="C13:C16"/>
    <mergeCell ref="D13:D16"/>
    <mergeCell ref="E13:E14"/>
  </mergeCells>
  <pageMargins left="0.7" right="0.7" top="0.75" bottom="0.75" header="0.3" footer="0.3"/>
  <pageSetup orientation="portrait" horizontalDpi="300" verticalDpi="300" r:id="rId1"/>
  <ignoredErrors>
    <ignoredError sqref="G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MSC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2023-03-31T11:35:36Z</cp:lastPrinted>
  <dcterms:created xsi:type="dcterms:W3CDTF">2020-05-06T15:38:33Z</dcterms:created>
  <dcterms:modified xsi:type="dcterms:W3CDTF">2024-03-26T04:56:52Z</dcterms:modified>
</cp:coreProperties>
</file>