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zhar STEM DATA\APP Funnel\Lubrizol India Private Limited\"/>
    </mc:Choice>
  </mc:AlternateContent>
  <bookViews>
    <workbookView xWindow="0" yWindow="0" windowWidth="20490" windowHeight="7755"/>
  </bookViews>
  <sheets>
    <sheet name="Corporate Budg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E23" i="1"/>
  <c r="F6" i="1" l="1"/>
  <c r="G20" i="1" l="1"/>
  <c r="E20" i="1"/>
  <c r="E21" i="1" s="1"/>
  <c r="F16" i="1"/>
  <c r="E15" i="1"/>
  <c r="E16" i="1" s="1"/>
  <c r="G13" i="1"/>
  <c r="F11" i="1"/>
  <c r="E10" i="1"/>
  <c r="E11" i="1" s="1"/>
  <c r="G8" i="1"/>
  <c r="G10" i="1" s="1"/>
  <c r="G11" i="1" s="1"/>
  <c r="E5" i="1"/>
  <c r="E6" i="1" s="1"/>
  <c r="G4" i="1"/>
  <c r="G5" i="1" l="1"/>
  <c r="G6" i="1" s="1"/>
  <c r="G15" i="1"/>
  <c r="G16" i="1" s="1"/>
</calcChain>
</file>

<file path=xl/sharedStrings.xml><?xml version="1.0" encoding="utf-8"?>
<sst xmlns="http://schemas.openxmlformats.org/spreadsheetml/2006/main" count="24" uniqueCount="21">
  <si>
    <t>SR.NO</t>
  </si>
  <si>
    <t>ITEM</t>
  </si>
  <si>
    <t>DESCRIPTION</t>
  </si>
  <si>
    <t>NOS OF SCHOOLS</t>
  </si>
  <si>
    <t>TOTAL</t>
  </si>
  <si>
    <t>MINI SCIENCE CENTRE</t>
  </si>
  <si>
    <t>TAXES @ 18%</t>
  </si>
  <si>
    <t xml:space="preserve">TRAINING OF TEACHERS (TTP) </t>
  </si>
  <si>
    <t>TAXES @18%</t>
  </si>
  <si>
    <t xml:space="preserve">TOTAL </t>
  </si>
  <si>
    <t>MONITORING &amp; EVALUATION</t>
  </si>
  <si>
    <t>ANNUAL MAINTENANCE CONTRACT</t>
  </si>
  <si>
    <t>TAXES @ 18% ( cost applicable from second years)</t>
  </si>
  <si>
    <t>CLEANING SERVICING &amp; Repair (if any)</t>
  </si>
  <si>
    <t>Cost for 1 School</t>
  </si>
  <si>
    <t xml:space="preserve"> Fresh &amp; Refresher Training</t>
  </si>
  <si>
    <t>80 MODELS + 80 USERS PLACARD+ 37 COLOURFUL BACKGROUNDS + 1 SAFETY PLACARD + 1 TEACHERS MANUAL INCLUDES INSTALLATION, DELIVERY</t>
  </si>
  <si>
    <t>Cost for 1 schools</t>
  </si>
  <si>
    <t>Base-Line, End-Line</t>
  </si>
  <si>
    <t>Lubrizol 1 School Mini Science Centre Budget.</t>
  </si>
  <si>
    <t>GRAND TOTAL (1+2+3)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</si>
</sst>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23"/>
  <sheetViews>
    <sheetView tabSelected="1" topLeftCell="B11" workbookViewId="0">
      <selection activeCell="E23" sqref="E23"/>
    </sheetView>
  </sheetViews>
  <sheetFormatPr defaultRowHeight="15" x14ac:dyDescent="0.25"/>
  <cols>
    <col min="1" max="1" width="9.140625" style="3"/>
    <col min="2" max="2" width="6.5703125" style="1" customWidth="1"/>
    <col min="3" max="3" width="15.42578125" style="2" customWidth="1"/>
    <col min="4" max="4" width="34.7109375" style="3" customWidth="1"/>
    <col min="5" max="5" width="11.5703125" style="1" customWidth="1"/>
    <col min="6" max="6" width="11" style="4" customWidth="1"/>
    <col min="7" max="7" width="10.7109375" style="1" customWidth="1"/>
    <col min="8" max="16384" width="9.140625" style="3"/>
  </cols>
  <sheetData>
    <row r="1" spans="2:48" ht="15.75" thickBot="1" x14ac:dyDescent="0.3"/>
    <row r="2" spans="2:48" ht="15.75" thickBot="1" x14ac:dyDescent="0.3">
      <c r="B2" s="27" t="s">
        <v>19</v>
      </c>
      <c r="C2" s="28"/>
      <c r="D2" s="28"/>
      <c r="E2" s="28"/>
      <c r="F2" s="28"/>
      <c r="G2" s="29"/>
    </row>
    <row r="3" spans="2:48" s="2" customFormat="1" ht="26.25" thickBot="1" x14ac:dyDescent="0.3">
      <c r="B3" s="5" t="s">
        <v>0</v>
      </c>
      <c r="C3" s="7" t="s">
        <v>1</v>
      </c>
      <c r="D3" s="6" t="s">
        <v>2</v>
      </c>
      <c r="E3" s="7" t="s">
        <v>14</v>
      </c>
      <c r="F3" s="7" t="s">
        <v>3</v>
      </c>
      <c r="G3" s="7" t="s">
        <v>17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2:48" ht="51.75" thickBot="1" x14ac:dyDescent="0.3">
      <c r="B4" s="30">
        <v>1</v>
      </c>
      <c r="C4" s="32" t="s">
        <v>5</v>
      </c>
      <c r="D4" s="8" t="s">
        <v>16</v>
      </c>
      <c r="E4" s="9">
        <v>315000</v>
      </c>
      <c r="F4" s="10">
        <v>1</v>
      </c>
      <c r="G4" s="9">
        <f>E4*F4</f>
        <v>315000</v>
      </c>
    </row>
    <row r="5" spans="2:48" ht="15.75" thickBot="1" x14ac:dyDescent="0.3">
      <c r="B5" s="31"/>
      <c r="C5" s="33"/>
      <c r="D5" s="11" t="s">
        <v>6</v>
      </c>
      <c r="E5" s="12">
        <f>E4*18%</f>
        <v>56700</v>
      </c>
      <c r="F5" s="13"/>
      <c r="G5" s="12">
        <f>G4*18%</f>
        <v>56700</v>
      </c>
    </row>
    <row r="6" spans="2:48" ht="15.75" thickBot="1" x14ac:dyDescent="0.3">
      <c r="B6" s="31"/>
      <c r="C6" s="33"/>
      <c r="D6" s="14" t="s">
        <v>4</v>
      </c>
      <c r="E6" s="15">
        <f>E4+E5</f>
        <v>371700</v>
      </c>
      <c r="F6" s="16">
        <f>SUM(F4:F5)</f>
        <v>1</v>
      </c>
      <c r="G6" s="15">
        <f>G4+G5</f>
        <v>371700</v>
      </c>
    </row>
    <row r="7" spans="2:48" ht="15.75" thickBot="1" x14ac:dyDescent="0.3">
      <c r="B7" s="34"/>
      <c r="C7" s="35"/>
      <c r="D7" s="35"/>
      <c r="E7" s="35"/>
      <c r="F7" s="35"/>
      <c r="G7" s="36"/>
    </row>
    <row r="8" spans="2:48" x14ac:dyDescent="0.25">
      <c r="B8" s="30">
        <v>2</v>
      </c>
      <c r="C8" s="32" t="s">
        <v>7</v>
      </c>
      <c r="D8" s="38" t="s">
        <v>15</v>
      </c>
      <c r="E8" s="40">
        <v>40000</v>
      </c>
      <c r="F8" s="32">
        <v>1</v>
      </c>
      <c r="G8" s="40">
        <f>E8*F8</f>
        <v>40000</v>
      </c>
    </row>
    <row r="9" spans="2:48" ht="15.75" thickBot="1" x14ac:dyDescent="0.3">
      <c r="B9" s="31"/>
      <c r="C9" s="33"/>
      <c r="D9" s="39"/>
      <c r="E9" s="41"/>
      <c r="F9" s="33"/>
      <c r="G9" s="41"/>
    </row>
    <row r="10" spans="2:48" ht="15.75" thickBot="1" x14ac:dyDescent="0.3">
      <c r="B10" s="31"/>
      <c r="C10" s="33"/>
      <c r="D10" s="17" t="s">
        <v>8</v>
      </c>
      <c r="E10" s="12">
        <f>E8*18%</f>
        <v>7200</v>
      </c>
      <c r="F10" s="18"/>
      <c r="G10" s="12">
        <f>G8*18%</f>
        <v>7200</v>
      </c>
    </row>
    <row r="11" spans="2:48" ht="15.75" thickBot="1" x14ac:dyDescent="0.3">
      <c r="B11" s="31"/>
      <c r="C11" s="37"/>
      <c r="D11" s="19" t="s">
        <v>9</v>
      </c>
      <c r="E11" s="15">
        <f>E8+E10</f>
        <v>47200</v>
      </c>
      <c r="F11" s="16">
        <f>F8+F10</f>
        <v>1</v>
      </c>
      <c r="G11" s="15">
        <f>G8+G10</f>
        <v>47200</v>
      </c>
    </row>
    <row r="12" spans="2:48" ht="15.75" thickBot="1" x14ac:dyDescent="0.3">
      <c r="B12" s="34"/>
      <c r="C12" s="35"/>
      <c r="D12" s="35"/>
      <c r="E12" s="35"/>
      <c r="F12" s="35"/>
      <c r="G12" s="36"/>
    </row>
    <row r="13" spans="2:48" x14ac:dyDescent="0.25">
      <c r="B13" s="30">
        <v>3</v>
      </c>
      <c r="C13" s="32" t="s">
        <v>10</v>
      </c>
      <c r="D13" s="42" t="s">
        <v>18</v>
      </c>
      <c r="E13" s="40">
        <v>40000</v>
      </c>
      <c r="F13" s="32">
        <v>1</v>
      </c>
      <c r="G13" s="20">
        <f>E13*F13</f>
        <v>40000</v>
      </c>
    </row>
    <row r="14" spans="2:48" ht="15.75" thickBot="1" x14ac:dyDescent="0.3">
      <c r="B14" s="31"/>
      <c r="C14" s="33"/>
      <c r="D14" s="43"/>
      <c r="E14" s="41"/>
      <c r="F14" s="33"/>
      <c r="G14" s="21"/>
    </row>
    <row r="15" spans="2:48" ht="15.75" thickBot="1" x14ac:dyDescent="0.3">
      <c r="B15" s="31"/>
      <c r="C15" s="33"/>
      <c r="D15" s="17" t="s">
        <v>6</v>
      </c>
      <c r="E15" s="12">
        <f>E13*18%</f>
        <v>7200</v>
      </c>
      <c r="F15" s="13"/>
      <c r="G15" s="12">
        <f>G13*18%</f>
        <v>7200</v>
      </c>
    </row>
    <row r="16" spans="2:48" ht="15.75" thickBot="1" x14ac:dyDescent="0.3">
      <c r="B16" s="31"/>
      <c r="C16" s="33"/>
      <c r="D16" s="19" t="s">
        <v>4</v>
      </c>
      <c r="E16" s="15">
        <f>E13+E15</f>
        <v>47200</v>
      </c>
      <c r="F16" s="16">
        <f>F13+F15</f>
        <v>1</v>
      </c>
      <c r="G16" s="15">
        <f>G13+G15</f>
        <v>47200</v>
      </c>
    </row>
    <row r="17" spans="2:7" ht="15.75" thickBot="1" x14ac:dyDescent="0.3">
      <c r="B17" s="34"/>
      <c r="C17" s="35"/>
      <c r="D17" s="35"/>
      <c r="E17" s="35"/>
      <c r="F17" s="35"/>
      <c r="G17" s="36"/>
    </row>
    <row r="18" spans="2:7" x14ac:dyDescent="0.25">
      <c r="B18" s="30">
        <v>4</v>
      </c>
      <c r="C18" s="32" t="s">
        <v>11</v>
      </c>
      <c r="D18" s="32" t="s">
        <v>13</v>
      </c>
      <c r="E18" s="40">
        <v>40000</v>
      </c>
      <c r="F18" s="32">
        <v>1</v>
      </c>
      <c r="G18" s="40">
        <v>35000</v>
      </c>
    </row>
    <row r="19" spans="2:7" ht="15.75" thickBot="1" x14ac:dyDescent="0.3">
      <c r="B19" s="31"/>
      <c r="C19" s="33"/>
      <c r="D19" s="37"/>
      <c r="E19" s="41"/>
      <c r="F19" s="33"/>
      <c r="G19" s="41"/>
    </row>
    <row r="20" spans="2:7" ht="26.25" thickBot="1" x14ac:dyDescent="0.3">
      <c r="B20" s="31"/>
      <c r="C20" s="33"/>
      <c r="D20" s="22" t="s">
        <v>12</v>
      </c>
      <c r="E20" s="23">
        <f>E18*18%</f>
        <v>7200</v>
      </c>
      <c r="F20" s="13"/>
      <c r="G20" s="12">
        <f>G18*18%</f>
        <v>6300</v>
      </c>
    </row>
    <row r="21" spans="2:7" ht="15.75" thickBot="1" x14ac:dyDescent="0.3">
      <c r="B21" s="31"/>
      <c r="C21" s="33"/>
      <c r="D21" s="19" t="s">
        <v>4</v>
      </c>
      <c r="E21" s="15">
        <f>SUM(E18:E20)</f>
        <v>47200</v>
      </c>
      <c r="F21" s="24">
        <v>1</v>
      </c>
      <c r="G21" s="15">
        <v>0</v>
      </c>
    </row>
    <row r="22" spans="2:7" ht="16.5" thickBot="1" x14ac:dyDescent="0.3">
      <c r="B22" s="44"/>
      <c r="C22" s="45"/>
      <c r="D22" s="45"/>
      <c r="E22" s="45"/>
      <c r="F22" s="45"/>
      <c r="G22" s="46"/>
    </row>
    <row r="23" spans="2:7" ht="15.75" thickBot="1" x14ac:dyDescent="0.3">
      <c r="B23" s="47" t="s">
        <v>20</v>
      </c>
      <c r="C23" s="48"/>
      <c r="D23" s="49"/>
      <c r="E23" s="25">
        <f>SUM(E6,E11,E16,)</f>
        <v>466100</v>
      </c>
      <c r="F23" s="26"/>
      <c r="G23" s="25">
        <f>SUM(G6,G11,G16,)</f>
        <v>466100</v>
      </c>
    </row>
  </sheetData>
  <mergeCells count="25">
    <mergeCell ref="B22:G22"/>
    <mergeCell ref="B23:D23"/>
    <mergeCell ref="B17:G17"/>
    <mergeCell ref="B18:B21"/>
    <mergeCell ref="C18:C21"/>
    <mergeCell ref="D18:D19"/>
    <mergeCell ref="E18:E19"/>
    <mergeCell ref="F18:F19"/>
    <mergeCell ref="G18:G19"/>
    <mergeCell ref="B12:G12"/>
    <mergeCell ref="B13:B16"/>
    <mergeCell ref="C13:C16"/>
    <mergeCell ref="D13:D14"/>
    <mergeCell ref="E13:E14"/>
    <mergeCell ref="F13:F14"/>
    <mergeCell ref="B2:G2"/>
    <mergeCell ref="B4:B6"/>
    <mergeCell ref="C4:C6"/>
    <mergeCell ref="B7:G7"/>
    <mergeCell ref="B8:B11"/>
    <mergeCell ref="C8:C11"/>
    <mergeCell ref="D8:D9"/>
    <mergeCell ref="E8:E9"/>
    <mergeCell ref="F8:F9"/>
    <mergeCell ref="G8:G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Corporate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2020-05-06T15:38:33Z</dcterms:created>
  <dcterms:modified xsi:type="dcterms:W3CDTF">2023-03-08T11:31:34Z</dcterms:modified>
</cp:coreProperties>
</file>